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FC.NIIGATA.Jr\2019年度FC.NIIGATA.Jr\"/>
    </mc:Choice>
  </mc:AlternateContent>
  <xr:revisionPtr revIDLastSave="0" documentId="8_{9745AB54-269D-4E6A-A28F-B6DC040C323C}" xr6:coauthVersionLast="45" xr6:coauthVersionMax="45" xr10:uidLastSave="{00000000-0000-0000-0000-000000000000}"/>
  <bookViews>
    <workbookView xWindow="-120" yWindow="-120" windowWidth="29040" windowHeight="15840" xr2:uid="{00000000-000D-0000-FFFF-FFFF00000000}"/>
  </bookViews>
  <sheets>
    <sheet name="表　紙" sheetId="24" r:id="rId1"/>
    <sheet name="要項" sheetId="26" r:id="rId2"/>
    <sheet name="参加チーム" sheetId="1" r:id="rId3"/>
    <sheet name="組合せ表(予選リーグ)" sheetId="9" r:id="rId4"/>
    <sheet name="予選リーグ(城山)" sheetId="15" r:id="rId5"/>
    <sheet name="予選リーグ(岩室)" sheetId="27" r:id="rId6"/>
    <sheet name="予選リーグ(味方)" sheetId="17" r:id="rId7"/>
    <sheet name="組合せ表(順位別リーグ)" sheetId="28" r:id="rId8"/>
    <sheet name="多宝山・弥彦山リーグ(城山)" sheetId="29" r:id="rId9"/>
    <sheet name="角田山・国上山リーグ(岩室)" sheetId="20" r:id="rId10"/>
    <sheet name="三方山リーグ(味方)" sheetId="21" r:id="rId11"/>
    <sheet name="最終順位" sheetId="6" r:id="rId12"/>
    <sheet name="協賛" sheetId="25" r:id="rId13"/>
  </sheets>
  <definedNames>
    <definedName name="_xlnm.Print_Area" localSheetId="0">'表　紙'!$A$1:$I$35</definedName>
    <definedName name="_xlnm.Print_Area" localSheetId="1">要項!$A$1:$N$54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21" l="1"/>
  <c r="G10" i="21"/>
  <c r="C10" i="21"/>
  <c r="G9" i="21"/>
  <c r="C9" i="21"/>
  <c r="J11" i="20"/>
  <c r="N10" i="20"/>
  <c r="J10" i="20"/>
  <c r="N9" i="20"/>
  <c r="J9" i="20"/>
  <c r="C11" i="20"/>
  <c r="G10" i="20"/>
  <c r="C10" i="20"/>
  <c r="G9" i="20"/>
  <c r="C9" i="20"/>
  <c r="J11" i="29"/>
  <c r="N18" i="29" s="1"/>
  <c r="N10" i="29"/>
  <c r="N17" i="29" s="1"/>
  <c r="J10" i="29"/>
  <c r="N14" i="29" s="1"/>
  <c r="N9" i="29"/>
  <c r="J12" i="29" s="1"/>
  <c r="J9" i="29"/>
  <c r="J14" i="29" s="1"/>
  <c r="C11" i="29"/>
  <c r="G18" i="29" s="1"/>
  <c r="G10" i="29"/>
  <c r="G17" i="29" s="1"/>
  <c r="C10" i="29"/>
  <c r="G14" i="29" s="1"/>
  <c r="G9" i="29"/>
  <c r="C18" i="29" s="1"/>
  <c r="C9" i="29"/>
  <c r="C14" i="29" s="1"/>
  <c r="T42" i="28"/>
  <c r="U42" i="28" s="1"/>
  <c r="S42" i="28"/>
  <c r="T41" i="28"/>
  <c r="S41" i="28"/>
  <c r="U41" i="28" s="1"/>
  <c r="T40" i="28"/>
  <c r="S40" i="28"/>
  <c r="T39" i="28"/>
  <c r="S39" i="28"/>
  <c r="U39" i="28" s="1"/>
  <c r="T38" i="28"/>
  <c r="U38" i="28" s="1"/>
  <c r="S38" i="28"/>
  <c r="O37" i="28"/>
  <c r="L37" i="28"/>
  <c r="I37" i="28"/>
  <c r="F37" i="28"/>
  <c r="C37" i="28"/>
  <c r="T34" i="28"/>
  <c r="U34" i="28" s="1"/>
  <c r="S34" i="28"/>
  <c r="T33" i="28"/>
  <c r="U33" i="28" s="1"/>
  <c r="S33" i="28"/>
  <c r="T32" i="28"/>
  <c r="S32" i="28"/>
  <c r="T31" i="28"/>
  <c r="S31" i="28"/>
  <c r="T30" i="28"/>
  <c r="U30" i="28" s="1"/>
  <c r="S30" i="28"/>
  <c r="O29" i="28"/>
  <c r="L29" i="28"/>
  <c r="I29" i="28"/>
  <c r="F29" i="28"/>
  <c r="C29" i="28"/>
  <c r="T26" i="28"/>
  <c r="S26" i="28"/>
  <c r="T25" i="28"/>
  <c r="S25" i="28"/>
  <c r="U25" i="28" s="1"/>
  <c r="T24" i="28"/>
  <c r="S24" i="28"/>
  <c r="U24" i="28" s="1"/>
  <c r="T23" i="28"/>
  <c r="S23" i="28"/>
  <c r="U23" i="28" s="1"/>
  <c r="T22" i="28"/>
  <c r="U22" i="28" s="1"/>
  <c r="S22" i="28"/>
  <c r="O21" i="28"/>
  <c r="L21" i="28"/>
  <c r="I21" i="28"/>
  <c r="F21" i="28"/>
  <c r="C21" i="28"/>
  <c r="T18" i="28"/>
  <c r="S18" i="28"/>
  <c r="T17" i="28"/>
  <c r="S17" i="28"/>
  <c r="U17" i="28" s="1"/>
  <c r="T16" i="28"/>
  <c r="S16" i="28"/>
  <c r="U16" i="28" s="1"/>
  <c r="T15" i="28"/>
  <c r="S15" i="28"/>
  <c r="U15" i="28" s="1"/>
  <c r="T14" i="28"/>
  <c r="S14" i="28"/>
  <c r="O13" i="28"/>
  <c r="L13" i="28"/>
  <c r="I13" i="28"/>
  <c r="F13" i="28"/>
  <c r="C13" i="28"/>
  <c r="T10" i="28"/>
  <c r="U10" i="28" s="1"/>
  <c r="S10" i="28"/>
  <c r="T9" i="28"/>
  <c r="S9" i="28"/>
  <c r="T8" i="28"/>
  <c r="S8" i="28"/>
  <c r="T7" i="28"/>
  <c r="S7" i="28"/>
  <c r="U7" i="28" s="1"/>
  <c r="T6" i="28"/>
  <c r="U6" i="28" s="1"/>
  <c r="S6" i="28"/>
  <c r="O5" i="28"/>
  <c r="L5" i="28"/>
  <c r="I5" i="28"/>
  <c r="F5" i="28"/>
  <c r="C5" i="28"/>
  <c r="C11" i="17"/>
  <c r="G10" i="17"/>
  <c r="C10" i="17"/>
  <c r="G9" i="17"/>
  <c r="C9" i="17"/>
  <c r="J11" i="27"/>
  <c r="N18" i="27" s="1"/>
  <c r="N10" i="27"/>
  <c r="N17" i="27" s="1"/>
  <c r="J10" i="27"/>
  <c r="N14" i="27" s="1"/>
  <c r="N9" i="27"/>
  <c r="J18" i="27" s="1"/>
  <c r="J9" i="27"/>
  <c r="J14" i="27" s="1"/>
  <c r="C11" i="27"/>
  <c r="G18" i="27" s="1"/>
  <c r="G10" i="27"/>
  <c r="G17" i="27" s="1"/>
  <c r="C10" i="27"/>
  <c r="G14" i="27" s="1"/>
  <c r="G9" i="27"/>
  <c r="C15" i="27" s="1"/>
  <c r="C9" i="27"/>
  <c r="C14" i="27" s="1"/>
  <c r="T42" i="9"/>
  <c r="S42" i="9"/>
  <c r="U42" i="9" s="1"/>
  <c r="T41" i="9"/>
  <c r="S41" i="9"/>
  <c r="T40" i="9"/>
  <c r="S40" i="9"/>
  <c r="U40" i="9" s="1"/>
  <c r="T39" i="9"/>
  <c r="U39" i="9" s="1"/>
  <c r="S39" i="9"/>
  <c r="T38" i="9"/>
  <c r="S38" i="9"/>
  <c r="U38" i="9" s="1"/>
  <c r="O37" i="9"/>
  <c r="L37" i="9"/>
  <c r="I37" i="9"/>
  <c r="F37" i="9"/>
  <c r="C37" i="9"/>
  <c r="T34" i="9"/>
  <c r="S34" i="9"/>
  <c r="U34" i="9" s="1"/>
  <c r="T33" i="9"/>
  <c r="S33" i="9"/>
  <c r="T32" i="9"/>
  <c r="S32" i="9"/>
  <c r="U32" i="9" s="1"/>
  <c r="T31" i="9"/>
  <c r="S31" i="9"/>
  <c r="T30" i="9"/>
  <c r="S30" i="9"/>
  <c r="U30" i="9" s="1"/>
  <c r="O29" i="9"/>
  <c r="L29" i="9"/>
  <c r="I29" i="9"/>
  <c r="F29" i="9"/>
  <c r="C29" i="9"/>
  <c r="U33" i="9" l="1"/>
  <c r="U8" i="28"/>
  <c r="U14" i="28"/>
  <c r="U18" i="28"/>
  <c r="U26" i="28"/>
  <c r="U31" i="28"/>
  <c r="U40" i="28"/>
  <c r="U9" i="28"/>
  <c r="U32" i="28"/>
  <c r="U41" i="9"/>
  <c r="U31" i="9"/>
  <c r="J18" i="29"/>
  <c r="J15" i="29"/>
  <c r="C13" i="29"/>
  <c r="J13" i="29"/>
  <c r="C15" i="29"/>
  <c r="C17" i="29"/>
  <c r="G11" i="29"/>
  <c r="G13" i="29"/>
  <c r="G15" i="29"/>
  <c r="J17" i="29"/>
  <c r="N11" i="29"/>
  <c r="N13" i="29"/>
  <c r="N15" i="29"/>
  <c r="C12" i="29"/>
  <c r="C16" i="29"/>
  <c r="G12" i="29"/>
  <c r="G16" i="29"/>
  <c r="J16" i="29"/>
  <c r="N12" i="29"/>
  <c r="N16" i="29"/>
  <c r="C13" i="27"/>
  <c r="C18" i="27"/>
  <c r="C17" i="27"/>
  <c r="G11" i="27"/>
  <c r="G13" i="27"/>
  <c r="G15" i="27"/>
  <c r="J13" i="27"/>
  <c r="J15" i="27"/>
  <c r="J17" i="27"/>
  <c r="N11" i="27"/>
  <c r="N13" i="27"/>
  <c r="N15" i="27"/>
  <c r="C12" i="27"/>
  <c r="C16" i="27"/>
  <c r="G12" i="27"/>
  <c r="G16" i="27"/>
  <c r="J12" i="27"/>
  <c r="J16" i="27"/>
  <c r="N12" i="27"/>
  <c r="N16" i="27"/>
  <c r="G11" i="20"/>
  <c r="J11" i="15" l="1"/>
  <c r="N18" i="15" s="1"/>
  <c r="N10" i="15"/>
  <c r="N17" i="15" s="1"/>
  <c r="J10" i="15"/>
  <c r="N12" i="15" s="1"/>
  <c r="N9" i="15"/>
  <c r="J18" i="15" s="1"/>
  <c r="J9" i="15"/>
  <c r="J17" i="15" s="1"/>
  <c r="C11" i="15"/>
  <c r="G13" i="15" s="1"/>
  <c r="G10" i="15"/>
  <c r="G17" i="15" s="1"/>
  <c r="C10" i="15"/>
  <c r="G12" i="15" s="1"/>
  <c r="G9" i="15"/>
  <c r="C18" i="15" s="1"/>
  <c r="C9" i="15"/>
  <c r="C17" i="15" s="1"/>
  <c r="C12" i="17"/>
  <c r="C12" i="15" l="1"/>
  <c r="C15" i="15"/>
  <c r="J15" i="15"/>
  <c r="J12" i="15"/>
  <c r="J14" i="15"/>
  <c r="N11" i="15"/>
  <c r="G18" i="15"/>
  <c r="G11" i="15"/>
  <c r="C14" i="15"/>
  <c r="N15" i="15"/>
  <c r="J16" i="15"/>
  <c r="N16" i="15"/>
  <c r="J13" i="15"/>
  <c r="N14" i="15"/>
  <c r="N13" i="15"/>
  <c r="G15" i="15"/>
  <c r="G14" i="15"/>
  <c r="G16" i="15"/>
  <c r="C13" i="15"/>
  <c r="C16" i="15"/>
  <c r="N18" i="20"/>
  <c r="J18" i="20"/>
  <c r="N17" i="20"/>
  <c r="J17" i="20"/>
  <c r="N16" i="20"/>
  <c r="J16" i="20"/>
  <c r="N15" i="20"/>
  <c r="J15" i="20"/>
  <c r="N14" i="20"/>
  <c r="J14" i="20"/>
  <c r="N13" i="20"/>
  <c r="J13" i="20"/>
  <c r="N12" i="20"/>
  <c r="J12" i="20"/>
  <c r="N11" i="20"/>
  <c r="G18" i="20"/>
  <c r="C18" i="20"/>
  <c r="G17" i="20"/>
  <c r="C17" i="20"/>
  <c r="G16" i="20"/>
  <c r="C16" i="20"/>
  <c r="G15" i="20"/>
  <c r="C15" i="20"/>
  <c r="G14" i="20"/>
  <c r="C14" i="20"/>
  <c r="G13" i="20"/>
  <c r="C13" i="20"/>
  <c r="G12" i="20"/>
  <c r="C12" i="20"/>
  <c r="G18" i="21" l="1"/>
  <c r="C18" i="21"/>
  <c r="G17" i="21"/>
  <c r="C17" i="21"/>
  <c r="G16" i="21"/>
  <c r="C16" i="21"/>
  <c r="G15" i="21"/>
  <c r="C15" i="21"/>
  <c r="G14" i="21"/>
  <c r="C14" i="21"/>
  <c r="G13" i="21"/>
  <c r="C13" i="21"/>
  <c r="G12" i="21"/>
  <c r="C12" i="21"/>
  <c r="G11" i="21"/>
  <c r="T26" i="9"/>
  <c r="S26" i="9"/>
  <c r="T25" i="9"/>
  <c r="S25" i="9"/>
  <c r="T24" i="9"/>
  <c r="S24" i="9"/>
  <c r="T23" i="9"/>
  <c r="S23" i="9"/>
  <c r="T22" i="9"/>
  <c r="S22" i="9"/>
  <c r="O21" i="9"/>
  <c r="L21" i="9"/>
  <c r="I21" i="9"/>
  <c r="F21" i="9"/>
  <c r="C21" i="9"/>
  <c r="T18" i="9"/>
  <c r="S18" i="9"/>
  <c r="T17" i="9"/>
  <c r="S17" i="9"/>
  <c r="T16" i="9"/>
  <c r="S16" i="9"/>
  <c r="T15" i="9"/>
  <c r="S15" i="9"/>
  <c r="T14" i="9"/>
  <c r="S14" i="9"/>
  <c r="U14" i="9" s="1"/>
  <c r="O13" i="9"/>
  <c r="L13" i="9"/>
  <c r="I13" i="9"/>
  <c r="F13" i="9"/>
  <c r="C13" i="9"/>
  <c r="T7" i="9"/>
  <c r="S7" i="9"/>
  <c r="T6" i="9"/>
  <c r="S6" i="9"/>
  <c r="U23" i="9" l="1"/>
  <c r="U25" i="9"/>
  <c r="U24" i="9"/>
  <c r="U22" i="9"/>
  <c r="U26" i="9"/>
  <c r="U15" i="9"/>
  <c r="U18" i="9"/>
  <c r="U16" i="9"/>
  <c r="U17" i="9"/>
  <c r="G11" i="17" l="1"/>
  <c r="G12" i="17"/>
  <c r="C13" i="17"/>
  <c r="G13" i="17"/>
  <c r="C14" i="17"/>
  <c r="G14" i="17"/>
  <c r="C15" i="17"/>
  <c r="G15" i="17"/>
  <c r="C16" i="17"/>
  <c r="G16" i="17"/>
  <c r="C17" i="17"/>
  <c r="G17" i="17"/>
  <c r="C18" i="17"/>
  <c r="G18" i="17"/>
  <c r="T10" i="9" l="1"/>
  <c r="S10" i="9"/>
  <c r="T9" i="9"/>
  <c r="S9" i="9"/>
  <c r="T8" i="9"/>
  <c r="S8" i="9"/>
  <c r="O5" i="9"/>
  <c r="L5" i="9"/>
  <c r="I5" i="9"/>
  <c r="F5" i="9"/>
  <c r="C5" i="9"/>
  <c r="U6" i="9" l="1"/>
  <c r="U7" i="9"/>
  <c r="U9" i="9"/>
  <c r="U8" i="9"/>
  <c r="U10" i="9"/>
</calcChain>
</file>

<file path=xl/sharedStrings.xml><?xml version="1.0" encoding="utf-8"?>
<sst xmlns="http://schemas.openxmlformats.org/spreadsheetml/2006/main" count="1023" uniqueCount="296">
  <si>
    <t>チーム名</t>
    <rPh sb="3" eb="4">
      <t>メイ</t>
    </rPh>
    <phoneticPr fontId="3"/>
  </si>
  <si>
    <t>地区</t>
    <rPh sb="0" eb="2">
      <t>チク</t>
    </rPh>
    <phoneticPr fontId="3"/>
  </si>
  <si>
    <t>略称</t>
    <rPh sb="0" eb="2">
      <t>リャクショウ</t>
    </rPh>
    <phoneticPr fontId="3"/>
  </si>
  <si>
    <t>《</t>
    <phoneticPr fontId="3"/>
  </si>
  <si>
    <t>福島</t>
    <rPh sb="0" eb="2">
      <t>フクシマ</t>
    </rPh>
    <phoneticPr fontId="3"/>
  </si>
  <si>
    <t>》</t>
    <phoneticPr fontId="3"/>
  </si>
  <si>
    <t>ホワイトリバー</t>
    <phoneticPr fontId="3"/>
  </si>
  <si>
    <t>新潟東</t>
    <rPh sb="0" eb="2">
      <t>ニイガタ</t>
    </rPh>
    <rPh sb="2" eb="3">
      <t>ヒガシ</t>
    </rPh>
    <phoneticPr fontId="3"/>
  </si>
  <si>
    <t>ジェス</t>
    <phoneticPr fontId="3"/>
  </si>
  <si>
    <t>水原サッカー少年団</t>
    <rPh sb="0" eb="2">
      <t>ミズハラ</t>
    </rPh>
    <rPh sb="6" eb="9">
      <t>ショウネンダン</t>
    </rPh>
    <phoneticPr fontId="1"/>
  </si>
  <si>
    <t>下越</t>
    <rPh sb="0" eb="2">
      <t>カエツ</t>
    </rPh>
    <phoneticPr fontId="3"/>
  </si>
  <si>
    <t>水原</t>
    <rPh sb="0" eb="2">
      <t>スイバラ</t>
    </rPh>
    <phoneticPr fontId="3"/>
  </si>
  <si>
    <t>新潟トレジャーＦＣ</t>
  </si>
  <si>
    <t>トレジャー</t>
    <phoneticPr fontId="3"/>
  </si>
  <si>
    <t>FC鏡淵</t>
    <rPh sb="2" eb="4">
      <t>カガミフチ</t>
    </rPh>
    <phoneticPr fontId="1"/>
  </si>
  <si>
    <t>新潟中</t>
    <rPh sb="0" eb="2">
      <t>ニイガタ</t>
    </rPh>
    <rPh sb="2" eb="3">
      <t>ナカ</t>
    </rPh>
    <phoneticPr fontId="3"/>
  </si>
  <si>
    <t>鏡淵</t>
    <rPh sb="0" eb="2">
      <t>カガミフチ</t>
    </rPh>
    <phoneticPr fontId="3"/>
  </si>
  <si>
    <t>亀田フットボールクラブ</t>
    <rPh sb="0" eb="2">
      <t>カメダ</t>
    </rPh>
    <phoneticPr fontId="1"/>
  </si>
  <si>
    <t>亀田</t>
    <rPh sb="0" eb="2">
      <t>カメダ</t>
    </rPh>
    <phoneticPr fontId="3"/>
  </si>
  <si>
    <t>パストゥーディオ新潟</t>
    <rPh sb="8" eb="10">
      <t>ニイガタ</t>
    </rPh>
    <phoneticPr fontId="1"/>
  </si>
  <si>
    <t>新潟西</t>
    <rPh sb="0" eb="2">
      <t>ニイガタ</t>
    </rPh>
    <rPh sb="2" eb="3">
      <t>ニシ</t>
    </rPh>
    <phoneticPr fontId="3"/>
  </si>
  <si>
    <t>パスト</t>
    <phoneticPr fontId="3"/>
  </si>
  <si>
    <t>小針レオレオサッカー少年団</t>
  </si>
  <si>
    <t>小針</t>
    <rPh sb="0" eb="2">
      <t>コバリ</t>
    </rPh>
    <phoneticPr fontId="3"/>
  </si>
  <si>
    <t>FC.NIIGATA.Jr</t>
    <phoneticPr fontId="3"/>
  </si>
  <si>
    <t>NIIGATA</t>
    <phoneticPr fontId="3"/>
  </si>
  <si>
    <t>五十嵐サッカークラブ</t>
  </si>
  <si>
    <t>五十嵐</t>
    <rPh sb="0" eb="3">
      <t>イカラシ</t>
    </rPh>
    <phoneticPr fontId="3"/>
  </si>
  <si>
    <t>東青山ＦＣジュニア</t>
  </si>
  <si>
    <t>東青山</t>
    <rPh sb="0" eb="3">
      <t>ヒガシアオヤマ</t>
    </rPh>
    <phoneticPr fontId="3"/>
  </si>
  <si>
    <t>AFC94ジュニア</t>
  </si>
  <si>
    <t>AFC</t>
    <phoneticPr fontId="3"/>
  </si>
  <si>
    <t>岩室レグルスFCジュニア</t>
  </si>
  <si>
    <t>西川ＦＣ</t>
    <rPh sb="0" eb="2">
      <t>ニシカワ</t>
    </rPh>
    <phoneticPr fontId="1"/>
  </si>
  <si>
    <t>西川</t>
    <rPh sb="0" eb="2">
      <t>ニシカワ</t>
    </rPh>
    <phoneticPr fontId="3"/>
  </si>
  <si>
    <t>巻サッカークラブ</t>
    <rPh sb="0" eb="1">
      <t>マキ</t>
    </rPh>
    <phoneticPr fontId="1"/>
  </si>
  <si>
    <t>巻</t>
    <rPh sb="0" eb="1">
      <t>マキ</t>
    </rPh>
    <phoneticPr fontId="3"/>
  </si>
  <si>
    <t>フリーダム新潟FC</t>
    <rPh sb="5" eb="7">
      <t>ニイガタ</t>
    </rPh>
    <phoneticPr fontId="1"/>
  </si>
  <si>
    <t>フリーダム</t>
    <phoneticPr fontId="3"/>
  </si>
  <si>
    <t>城山運動公園</t>
    <rPh sb="0" eb="2">
      <t>ジョウヤマ</t>
    </rPh>
    <rPh sb="2" eb="6">
      <t>ウンドウコウエン</t>
    </rPh>
    <phoneticPr fontId="3"/>
  </si>
  <si>
    <t>順位</t>
    <rPh sb="0" eb="2">
      <t>ジュンイ</t>
    </rPh>
    <phoneticPr fontId="3"/>
  </si>
  <si>
    <t>角田山リーグ</t>
    <rPh sb="0" eb="2">
      <t>カクダ</t>
    </rPh>
    <rPh sb="2" eb="3">
      <t>ヤマ</t>
    </rPh>
    <phoneticPr fontId="3"/>
  </si>
  <si>
    <t>優　勝</t>
    <rPh sb="0" eb="1">
      <t>ユウ</t>
    </rPh>
    <rPh sb="2" eb="3">
      <t>カツ</t>
    </rPh>
    <phoneticPr fontId="3"/>
  </si>
  <si>
    <t>準優勝</t>
    <rPh sb="0" eb="1">
      <t>ジュン</t>
    </rPh>
    <rPh sb="1" eb="3">
      <t>ユウショウ</t>
    </rPh>
    <phoneticPr fontId="3"/>
  </si>
  <si>
    <t>３位</t>
    <rPh sb="1" eb="2">
      <t>イ</t>
    </rPh>
    <phoneticPr fontId="3"/>
  </si>
  <si>
    <t>４位</t>
    <rPh sb="1" eb="2">
      <t>イ</t>
    </rPh>
    <phoneticPr fontId="3"/>
  </si>
  <si>
    <t>５位</t>
    <rPh sb="1" eb="2">
      <t>イ</t>
    </rPh>
    <phoneticPr fontId="3"/>
  </si>
  <si>
    <t>【弥彦山リーグ】</t>
    <rPh sb="1" eb="3">
      <t>ヤヒコ</t>
    </rPh>
    <rPh sb="3" eb="4">
      <t>ヤマ</t>
    </rPh>
    <phoneticPr fontId="3"/>
  </si>
  <si>
    <t>Vamos福島ホワイトリバーフットボールクラブ</t>
    <rPh sb="5" eb="7">
      <t>フクシマ</t>
    </rPh>
    <phoneticPr fontId="3"/>
  </si>
  <si>
    <t>ジェス新潟東SC</t>
  </si>
  <si>
    <t>clubF3</t>
  </si>
  <si>
    <t>ｃＦ３</t>
    <phoneticPr fontId="3"/>
  </si>
  <si>
    <t>岩室</t>
    <rPh sb="0" eb="2">
      <t>イワムロ</t>
    </rPh>
    <phoneticPr fontId="3"/>
  </si>
  <si>
    <t>総得点</t>
    <rPh sb="0" eb="1">
      <t>ソウ</t>
    </rPh>
    <rPh sb="1" eb="3">
      <t>トクテン</t>
    </rPh>
    <phoneticPr fontId="3"/>
  </si>
  <si>
    <t>総失点</t>
    <rPh sb="0" eb="1">
      <t>ソウ</t>
    </rPh>
    <rPh sb="1" eb="3">
      <t>シッテン</t>
    </rPh>
    <phoneticPr fontId="3"/>
  </si>
  <si>
    <t>得失点差</t>
    <rPh sb="0" eb="4">
      <t>トクシッテンサ</t>
    </rPh>
    <phoneticPr fontId="3"/>
  </si>
  <si>
    <t>勝点</t>
    <rPh sb="0" eb="2">
      <t>カチテン</t>
    </rPh>
    <phoneticPr fontId="3"/>
  </si>
  <si>
    <t>味方体育館</t>
    <rPh sb="0" eb="2">
      <t>アジカタ</t>
    </rPh>
    <rPh sb="2" eb="5">
      <t>タイイクカン</t>
    </rPh>
    <phoneticPr fontId="3"/>
  </si>
  <si>
    <t>-</t>
    <phoneticPr fontId="3"/>
  </si>
  <si>
    <t>【多宝山リーグ】</t>
    <rPh sb="1" eb="2">
      <t>タ</t>
    </rPh>
    <rPh sb="2" eb="4">
      <t>ホウザン</t>
    </rPh>
    <phoneticPr fontId="3"/>
  </si>
  <si>
    <t>最終試合のチームは、片付けのお手伝いをお願いします。</t>
    <rPh sb="0" eb="2">
      <t>サイシュウ</t>
    </rPh>
    <rPh sb="2" eb="4">
      <t>ジアイ</t>
    </rPh>
    <rPh sb="10" eb="12">
      <t>カタヅ</t>
    </rPh>
    <rPh sb="15" eb="17">
      <t>テツダ</t>
    </rPh>
    <rPh sb="20" eb="21">
      <t>ネガ</t>
    </rPh>
    <phoneticPr fontId="3"/>
  </si>
  <si>
    <t>撤　収　完　了</t>
    <rPh sb="0" eb="1">
      <t>テッ</t>
    </rPh>
    <rPh sb="2" eb="3">
      <t>オサム</t>
    </rPh>
    <rPh sb="4" eb="5">
      <t>カン</t>
    </rPh>
    <rPh sb="6" eb="7">
      <t>リョウ</t>
    </rPh>
    <phoneticPr fontId="3"/>
  </si>
  <si>
    <t>当該</t>
    <rPh sb="0" eb="2">
      <t>トウガイ</t>
    </rPh>
    <phoneticPr fontId="3"/>
  </si>
  <si>
    <t>－</t>
  </si>
  <si>
    <t>⓬</t>
    <phoneticPr fontId="3"/>
  </si>
  <si>
    <t>⑫</t>
    <phoneticPr fontId="3"/>
  </si>
  <si>
    <t>⓫</t>
    <phoneticPr fontId="3"/>
  </si>
  <si>
    <t>⑪</t>
    <phoneticPr fontId="3"/>
  </si>
  <si>
    <t>❿</t>
    <phoneticPr fontId="3"/>
  </si>
  <si>
    <t>⑩</t>
    <phoneticPr fontId="3"/>
  </si>
  <si>
    <t>❾</t>
    <phoneticPr fontId="3"/>
  </si>
  <si>
    <t>⑨</t>
    <phoneticPr fontId="3"/>
  </si>
  <si>
    <t>❽</t>
    <phoneticPr fontId="3"/>
  </si>
  <si>
    <t>⑧</t>
    <phoneticPr fontId="3"/>
  </si>
  <si>
    <t>❼</t>
    <phoneticPr fontId="3"/>
  </si>
  <si>
    <t>⑦</t>
    <phoneticPr fontId="3"/>
  </si>
  <si>
    <t>❻</t>
    <phoneticPr fontId="3"/>
  </si>
  <si>
    <t>⑥</t>
    <phoneticPr fontId="3"/>
  </si>
  <si>
    <t>❺</t>
    <phoneticPr fontId="3"/>
  </si>
  <si>
    <t>⑤</t>
    <phoneticPr fontId="3"/>
  </si>
  <si>
    <t>❹</t>
    <phoneticPr fontId="3"/>
  </si>
  <si>
    <t>④</t>
    <phoneticPr fontId="3"/>
  </si>
  <si>
    <t>❸</t>
    <phoneticPr fontId="3"/>
  </si>
  <si>
    <t>③</t>
    <phoneticPr fontId="3"/>
  </si>
  <si>
    <t>❷</t>
    <phoneticPr fontId="3"/>
  </si>
  <si>
    <t>②</t>
    <phoneticPr fontId="3"/>
  </si>
  <si>
    <t>❶</t>
    <phoneticPr fontId="3"/>
  </si>
  <si>
    <t>①</t>
    <phoneticPr fontId="3"/>
  </si>
  <si>
    <t>1試合目のチームは、設営のお手伝いをお願いします</t>
    <rPh sb="1" eb="3">
      <t>シアイ</t>
    </rPh>
    <rPh sb="3" eb="4">
      <t>メ</t>
    </rPh>
    <rPh sb="10" eb="12">
      <t>セツエイ</t>
    </rPh>
    <rPh sb="14" eb="16">
      <t>テツダ</t>
    </rPh>
    <rPh sb="19" eb="20">
      <t>ネガ</t>
    </rPh>
    <phoneticPr fontId="3"/>
  </si>
  <si>
    <t>審判</t>
    <rPh sb="0" eb="2">
      <t>シンパン</t>
    </rPh>
    <phoneticPr fontId="3"/>
  </si>
  <si>
    <t>Bコート(入口側)</t>
    <rPh sb="5" eb="7">
      <t>イリグチ</t>
    </rPh>
    <rPh sb="7" eb="8">
      <t>ガワ</t>
    </rPh>
    <phoneticPr fontId="3"/>
  </si>
  <si>
    <t>番号</t>
    <rPh sb="0" eb="2">
      <t>バンゴウ</t>
    </rPh>
    <phoneticPr fontId="3"/>
  </si>
  <si>
    <t>時間</t>
    <rPh sb="0" eb="2">
      <t>ジカン</t>
    </rPh>
    <phoneticPr fontId="3"/>
  </si>
  <si>
    <t>タイムスケジュール表</t>
    <rPh sb="9" eb="10">
      <t>ヒョウ</t>
    </rPh>
    <phoneticPr fontId="3"/>
  </si>
  <si>
    <t>❿</t>
    <phoneticPr fontId="3"/>
  </si>
  <si>
    <t>⑩</t>
    <phoneticPr fontId="3"/>
  </si>
  <si>
    <t>❾</t>
    <phoneticPr fontId="3"/>
  </si>
  <si>
    <t>⑨</t>
    <phoneticPr fontId="3"/>
  </si>
  <si>
    <t>❽</t>
    <phoneticPr fontId="3"/>
  </si>
  <si>
    <t>⑧</t>
    <phoneticPr fontId="3"/>
  </si>
  <si>
    <t>❼</t>
    <phoneticPr fontId="3"/>
  </si>
  <si>
    <t>⑦</t>
    <phoneticPr fontId="3"/>
  </si>
  <si>
    <t>❻</t>
    <phoneticPr fontId="3"/>
  </si>
  <si>
    <t>⑥</t>
    <phoneticPr fontId="3"/>
  </si>
  <si>
    <t>❺</t>
    <phoneticPr fontId="3"/>
  </si>
  <si>
    <t>⑤</t>
    <phoneticPr fontId="3"/>
  </si>
  <si>
    <t>❹</t>
    <phoneticPr fontId="3"/>
  </si>
  <si>
    <t>④</t>
    <phoneticPr fontId="3"/>
  </si>
  <si>
    <t>❸</t>
    <phoneticPr fontId="3"/>
  </si>
  <si>
    <t>③</t>
    <phoneticPr fontId="3"/>
  </si>
  <si>
    <t>❷</t>
    <phoneticPr fontId="3"/>
  </si>
  <si>
    <t>②</t>
    <phoneticPr fontId="3"/>
  </si>
  <si>
    <t>❶</t>
    <phoneticPr fontId="3"/>
  </si>
  <si>
    <t>Aコート(ステージ側)</t>
    <rPh sb="9" eb="10">
      <t>ガワ</t>
    </rPh>
    <phoneticPr fontId="3"/>
  </si>
  <si>
    <t>Eブロック</t>
    <phoneticPr fontId="3"/>
  </si>
  <si>
    <t>Eブロック　：　会場　味方体育館（１面）</t>
    <rPh sb="8" eb="10">
      <t>カイジョウ</t>
    </rPh>
    <rPh sb="11" eb="13">
      <t>アジカタ</t>
    </rPh>
    <rPh sb="13" eb="16">
      <t>タイイクカン</t>
    </rPh>
    <rPh sb="18" eb="19">
      <t>メン</t>
    </rPh>
    <phoneticPr fontId="3"/>
  </si>
  <si>
    <t>優勝</t>
    <rPh sb="0" eb="2">
      <t>ユウショウ</t>
    </rPh>
    <phoneticPr fontId="3"/>
  </si>
  <si>
    <t>3位</t>
    <rPh sb="1" eb="2">
      <t>イ</t>
    </rPh>
    <phoneticPr fontId="3"/>
  </si>
  <si>
    <t>5位</t>
    <rPh sb="1" eb="2">
      <t>イ</t>
    </rPh>
    <phoneticPr fontId="3"/>
  </si>
  <si>
    <t>Aコート(入口側)</t>
    <rPh sb="5" eb="7">
      <t>イリグチ</t>
    </rPh>
    <rPh sb="7" eb="8">
      <t>ガワ</t>
    </rPh>
    <phoneticPr fontId="3"/>
  </si>
  <si>
    <t>Bコート(奥側)</t>
    <rPh sb="5" eb="7">
      <t>オクガワ</t>
    </rPh>
    <rPh sb="7" eb="8">
      <t>イリガワ</t>
    </rPh>
    <phoneticPr fontId="3"/>
  </si>
  <si>
    <t>開場・設営</t>
    <rPh sb="0" eb="2">
      <t>カイジョウ</t>
    </rPh>
    <rPh sb="3" eb="5">
      <t>セツエイ</t>
    </rPh>
    <phoneticPr fontId="3"/>
  </si>
  <si>
    <t>開　場　・　設　営</t>
    <rPh sb="0" eb="1">
      <t>カイ</t>
    </rPh>
    <rPh sb="2" eb="3">
      <t>バ</t>
    </rPh>
    <rPh sb="6" eb="7">
      <t>セツ</t>
    </rPh>
    <rPh sb="8" eb="9">
      <t>エイ</t>
    </rPh>
    <phoneticPr fontId="3"/>
  </si>
  <si>
    <t>5チーム</t>
    <phoneticPr fontId="3"/>
  </si>
  <si>
    <t>試合終了後</t>
    <rPh sb="0" eb="2">
      <t>シアイ</t>
    </rPh>
    <rPh sb="2" eb="5">
      <t>シュウリョウゴ</t>
    </rPh>
    <phoneticPr fontId="3"/>
  </si>
  <si>
    <t>優勝チーム　表彰</t>
    <rPh sb="0" eb="2">
      <t>ユウショウ</t>
    </rPh>
    <rPh sb="6" eb="8">
      <t>ヒョウショウ</t>
    </rPh>
    <phoneticPr fontId="3"/>
  </si>
  <si>
    <t>各リーグ　優勝チーム　表彰</t>
    <rPh sb="0" eb="1">
      <t>カク</t>
    </rPh>
    <rPh sb="5" eb="7">
      <t>ユウショウ</t>
    </rPh>
    <rPh sb="11" eb="13">
      <t>ヒョウショウ</t>
    </rPh>
    <phoneticPr fontId="3"/>
  </si>
  <si>
    <t>⑪</t>
    <phoneticPr fontId="3"/>
  </si>
  <si>
    <t>⑫</t>
    <phoneticPr fontId="3"/>
  </si>
  <si>
    <t>フレンドリー</t>
    <phoneticPr fontId="3"/>
  </si>
  <si>
    <t>フレンドリーマッチは、当日会場にて調整。</t>
    <rPh sb="11" eb="13">
      <t>トウジツ</t>
    </rPh>
    <rPh sb="13" eb="15">
      <t>カイジョウ</t>
    </rPh>
    <rPh sb="17" eb="19">
      <t>チョウセイ</t>
    </rPh>
    <phoneticPr fontId="3"/>
  </si>
  <si>
    <t>２位</t>
    <rPh sb="1" eb="2">
      <t>イ</t>
    </rPh>
    <phoneticPr fontId="3"/>
  </si>
  <si>
    <t>2位</t>
    <rPh sb="1" eb="2">
      <t>イ</t>
    </rPh>
    <phoneticPr fontId="3"/>
  </si>
  <si>
    <t>4位</t>
    <rPh sb="1" eb="2">
      <t>イ</t>
    </rPh>
    <phoneticPr fontId="3"/>
  </si>
  <si>
    <t>名　称</t>
    <rPh sb="0" eb="1">
      <t>ナ</t>
    </rPh>
    <rPh sb="2" eb="3">
      <t>ショウ</t>
    </rPh>
    <phoneticPr fontId="7"/>
  </si>
  <si>
    <t>趣　旨</t>
    <rPh sb="0" eb="1">
      <t>オモムキ</t>
    </rPh>
    <rPh sb="2" eb="3">
      <t>ムネ</t>
    </rPh>
    <phoneticPr fontId="7"/>
  </si>
  <si>
    <t>小学生の児童を対象に、フットサルを通じて子供たちの心と体の健全な育成を目指すとともに、</t>
    <rPh sb="0" eb="3">
      <t>ショウガクセイ</t>
    </rPh>
    <rPh sb="4" eb="6">
      <t>ジドウ</t>
    </rPh>
    <rPh sb="7" eb="9">
      <t>タイショウ</t>
    </rPh>
    <rPh sb="17" eb="18">
      <t>ツウ</t>
    </rPh>
    <rPh sb="20" eb="22">
      <t>コドモ</t>
    </rPh>
    <rPh sb="25" eb="26">
      <t>ココロ</t>
    </rPh>
    <rPh sb="27" eb="28">
      <t>カラダ</t>
    </rPh>
    <rPh sb="29" eb="31">
      <t>ケンゼン</t>
    </rPh>
    <rPh sb="32" eb="34">
      <t>イクセイ</t>
    </rPh>
    <rPh sb="35" eb="37">
      <t>メザ</t>
    </rPh>
    <phoneticPr fontId="3"/>
  </si>
  <si>
    <t>より多くの子供たちが楽しめる機会を提供し、競技力の向上を図る。</t>
    <rPh sb="2" eb="3">
      <t>オオ</t>
    </rPh>
    <rPh sb="5" eb="7">
      <t>コドモ</t>
    </rPh>
    <rPh sb="10" eb="11">
      <t>タノ</t>
    </rPh>
    <rPh sb="14" eb="16">
      <t>キカイ</t>
    </rPh>
    <rPh sb="17" eb="19">
      <t>テイキョウ</t>
    </rPh>
    <rPh sb="21" eb="24">
      <t>キョウギリョク</t>
    </rPh>
    <rPh sb="25" eb="27">
      <t>コウジョウ</t>
    </rPh>
    <rPh sb="28" eb="29">
      <t>ハカ</t>
    </rPh>
    <phoneticPr fontId="3"/>
  </si>
  <si>
    <t>日　時</t>
    <rPh sb="0" eb="1">
      <t>ヒ</t>
    </rPh>
    <rPh sb="2" eb="3">
      <t>ジ</t>
    </rPh>
    <phoneticPr fontId="7"/>
  </si>
  <si>
    <t>会　場</t>
    <rPh sb="0" eb="1">
      <t>カイ</t>
    </rPh>
    <rPh sb="2" eb="3">
      <t>バ</t>
    </rPh>
    <phoneticPr fontId="7"/>
  </si>
  <si>
    <t>新潟市西蒲区　岩室体育館/城山運動公園(屋内コート)/　新潟市南区　味方体育館</t>
    <rPh sb="0" eb="2">
      <t>ニイガタ</t>
    </rPh>
    <rPh sb="2" eb="3">
      <t>シ</t>
    </rPh>
    <rPh sb="3" eb="6">
      <t>ニシカンク</t>
    </rPh>
    <rPh sb="7" eb="9">
      <t>イワムロ</t>
    </rPh>
    <rPh sb="9" eb="12">
      <t>タイイクカン</t>
    </rPh>
    <rPh sb="13" eb="15">
      <t>ジョウヤマ</t>
    </rPh>
    <rPh sb="15" eb="19">
      <t>ウンドウコウエン</t>
    </rPh>
    <rPh sb="20" eb="22">
      <t>オクナイ</t>
    </rPh>
    <rPh sb="28" eb="31">
      <t>ニイガタシ</t>
    </rPh>
    <rPh sb="31" eb="33">
      <t>ミナミク</t>
    </rPh>
    <rPh sb="34" eb="36">
      <t>アジカタ</t>
    </rPh>
    <rPh sb="36" eb="39">
      <t>タイイクカン</t>
    </rPh>
    <phoneticPr fontId="7"/>
  </si>
  <si>
    <t>住　所</t>
    <rPh sb="0" eb="1">
      <t>ジュウ</t>
    </rPh>
    <rPh sb="2" eb="3">
      <t>ショ</t>
    </rPh>
    <phoneticPr fontId="7"/>
  </si>
  <si>
    <t>潟東体育館：西蒲区三方２/城山運動公園：西蒲区峰岡580番地/味方体育館：南区西白根2676</t>
    <rPh sb="0" eb="2">
      <t>カタヒガシ</t>
    </rPh>
    <rPh sb="2" eb="5">
      <t>タイイクカン</t>
    </rPh>
    <rPh sb="6" eb="9">
      <t>ニシカンク</t>
    </rPh>
    <rPh sb="9" eb="11">
      <t>サンポウ</t>
    </rPh>
    <rPh sb="13" eb="15">
      <t>ジョウヤマ</t>
    </rPh>
    <rPh sb="15" eb="19">
      <t>ウンドウコウエン</t>
    </rPh>
    <rPh sb="20" eb="23">
      <t>ニシカンク</t>
    </rPh>
    <rPh sb="23" eb="25">
      <t>ミネオカ</t>
    </rPh>
    <rPh sb="28" eb="30">
      <t>バンチ</t>
    </rPh>
    <rPh sb="31" eb="33">
      <t>アジカタ</t>
    </rPh>
    <rPh sb="33" eb="36">
      <t>タイイクカン</t>
    </rPh>
    <phoneticPr fontId="7"/>
  </si>
  <si>
    <t>主　催</t>
    <rPh sb="0" eb="1">
      <t>シュ</t>
    </rPh>
    <rPh sb="2" eb="3">
      <t>モヨオ</t>
    </rPh>
    <phoneticPr fontId="7"/>
  </si>
  <si>
    <t>西蒲区サッカー連盟</t>
    <rPh sb="0" eb="3">
      <t>ニシカンク</t>
    </rPh>
    <rPh sb="7" eb="9">
      <t>レンメイ</t>
    </rPh>
    <phoneticPr fontId="7"/>
  </si>
  <si>
    <t>共　催</t>
    <rPh sb="0" eb="1">
      <t>トモ</t>
    </rPh>
    <rPh sb="2" eb="3">
      <t>サイ</t>
    </rPh>
    <phoneticPr fontId="3"/>
  </si>
  <si>
    <t>主　管</t>
    <rPh sb="0" eb="1">
      <t>シュ</t>
    </rPh>
    <rPh sb="2" eb="3">
      <t>カン</t>
    </rPh>
    <phoneticPr fontId="7"/>
  </si>
  <si>
    <t>一般社団法人Ｔｉｆｏｓｉ</t>
    <rPh sb="0" eb="2">
      <t>イッパン</t>
    </rPh>
    <rPh sb="2" eb="4">
      <t>シャダン</t>
    </rPh>
    <rPh sb="4" eb="6">
      <t>ホウジン</t>
    </rPh>
    <phoneticPr fontId="3"/>
  </si>
  <si>
    <t>協　力</t>
    <rPh sb="0" eb="1">
      <t>キョウ</t>
    </rPh>
    <rPh sb="2" eb="3">
      <t>リキ</t>
    </rPh>
    <phoneticPr fontId="7"/>
  </si>
  <si>
    <t>フリーダム新潟FC/巻サッカークラブ/岩室レグルス</t>
    <rPh sb="5" eb="7">
      <t>ニイガタ</t>
    </rPh>
    <rPh sb="10" eb="11">
      <t>マキ</t>
    </rPh>
    <rPh sb="19" eb="21">
      <t>イワムロ</t>
    </rPh>
    <phoneticPr fontId="3"/>
  </si>
  <si>
    <t>協　賛</t>
    <rPh sb="0" eb="1">
      <t>キョウ</t>
    </rPh>
    <rPh sb="2" eb="3">
      <t>サン</t>
    </rPh>
    <phoneticPr fontId="7"/>
  </si>
  <si>
    <t>参加費</t>
    <rPh sb="0" eb="3">
      <t>サンカヒ</t>
    </rPh>
    <phoneticPr fontId="7"/>
  </si>
  <si>
    <t>10,000円/チーム</t>
    <rPh sb="6" eb="7">
      <t>エン</t>
    </rPh>
    <phoneticPr fontId="7"/>
  </si>
  <si>
    <t>内　容</t>
    <rPh sb="0" eb="1">
      <t>ウチ</t>
    </rPh>
    <rPh sb="2" eb="3">
      <t>カタチ</t>
    </rPh>
    <phoneticPr fontId="7"/>
  </si>
  <si>
    <t>U-12　フットサル大会</t>
    <rPh sb="10" eb="12">
      <t>タイカイ</t>
    </rPh>
    <phoneticPr fontId="7"/>
  </si>
  <si>
    <t>募集チーム数</t>
    <rPh sb="0" eb="2">
      <t>ボシュウ</t>
    </rPh>
    <rPh sb="5" eb="6">
      <t>スウ</t>
    </rPh>
    <phoneticPr fontId="7"/>
  </si>
  <si>
    <t>最大32チーム　(1団体から複数チーム参加可能)</t>
    <rPh sb="0" eb="2">
      <t>サイダイ</t>
    </rPh>
    <rPh sb="10" eb="12">
      <t>ダンタイ</t>
    </rPh>
    <rPh sb="14" eb="16">
      <t>フクスウ</t>
    </rPh>
    <rPh sb="19" eb="21">
      <t>サンカ</t>
    </rPh>
    <rPh sb="21" eb="23">
      <t>カノウ</t>
    </rPh>
    <phoneticPr fontId="7"/>
  </si>
  <si>
    <t>予選リーグ</t>
    <rPh sb="0" eb="2">
      <t>ヨセン</t>
    </rPh>
    <phoneticPr fontId="7"/>
  </si>
  <si>
    <t>参加チームをブロックに分けてのリーグ戦で勝点制とする。予選ブロックにて勝ち点が同数の場合は得失点差→総得点→総失点とし、最終的に同数の場合は抽選とする。（時間が限られている為、ご了承ください。）
勝ち点…勝ち３点、引き分け１点、負け０点
＊参加チーム数によって変更する場合がございます。</t>
    <rPh sb="70" eb="72">
      <t>チュウセン</t>
    </rPh>
    <rPh sb="77" eb="79">
      <t>ジカン</t>
    </rPh>
    <rPh sb="80" eb="81">
      <t>カギ</t>
    </rPh>
    <rPh sb="86" eb="87">
      <t>タメ</t>
    </rPh>
    <rPh sb="89" eb="91">
      <t>リョウショウ</t>
    </rPh>
    <rPh sb="120" eb="122">
      <t>サンカ</t>
    </rPh>
    <rPh sb="125" eb="126">
      <t>スウ</t>
    </rPh>
    <rPh sb="130" eb="132">
      <t>ヘンコウ</t>
    </rPh>
    <rPh sb="134" eb="136">
      <t>バアイ</t>
    </rPh>
    <phoneticPr fontId="7"/>
  </si>
  <si>
    <t>順位戦</t>
    <rPh sb="0" eb="2">
      <t>ジュンイ</t>
    </rPh>
    <rPh sb="2" eb="3">
      <t>セン</t>
    </rPh>
    <phoneticPr fontId="7"/>
  </si>
  <si>
    <t>競技規則</t>
    <rPh sb="0" eb="2">
      <t>キョウギ</t>
    </rPh>
    <rPh sb="2" eb="4">
      <t>キソク</t>
    </rPh>
    <phoneticPr fontId="7"/>
  </si>
  <si>
    <r>
      <t>コートサイズについて
岩室体育館はバスケットコートサイズ</t>
    </r>
    <r>
      <rPr>
        <b/>
        <sz val="11"/>
        <color rgb="FFFF0000"/>
        <rFont val="ＭＳ Ｐ明朝"/>
        <family val="1"/>
        <charset val="128"/>
      </rPr>
      <t>　</t>
    </r>
    <r>
      <rPr>
        <sz val="11"/>
        <color theme="1"/>
        <rFont val="ＭＳ Ｐ明朝"/>
        <family val="1"/>
        <charset val="128"/>
      </rPr>
      <t>/　城山運動公園、味方体育館は既存のサイズで行うこととする。</t>
    </r>
    <rPh sb="11" eb="13">
      <t>イワムロ</t>
    </rPh>
    <rPh sb="13" eb="16">
      <t>タイイクカン</t>
    </rPh>
    <rPh sb="31" eb="33">
      <t>ジョウヤマ</t>
    </rPh>
    <rPh sb="33" eb="37">
      <t>ウンドウコウエン</t>
    </rPh>
    <rPh sb="38" eb="40">
      <t>アジカタ</t>
    </rPh>
    <rPh sb="40" eb="43">
      <t>タイイクカン</t>
    </rPh>
    <rPh sb="44" eb="46">
      <t>キゾン</t>
    </rPh>
    <rPh sb="51" eb="52">
      <t>オコナ</t>
    </rPh>
    <phoneticPr fontId="7"/>
  </si>
  <si>
    <r>
      <t>試合時間は</t>
    </r>
    <r>
      <rPr>
        <b/>
        <sz val="11"/>
        <color rgb="FFFF0000"/>
        <rFont val="ＭＳ Ｐ明朝"/>
        <family val="1"/>
        <charset val="128"/>
      </rPr>
      <t>12-3-12</t>
    </r>
    <r>
      <rPr>
        <sz val="11"/>
        <color theme="1"/>
        <rFont val="ＭＳ Ｐ明朝"/>
        <family val="1"/>
        <charset val="128"/>
      </rPr>
      <t>のランニングタイムで行い、</t>
    </r>
    <r>
      <rPr>
        <sz val="11"/>
        <color rgb="FFFF0000"/>
        <rFont val="ＭＳ Ｐ明朝"/>
        <family val="1"/>
        <charset val="128"/>
      </rPr>
      <t>タイムアウトは認めない</t>
    </r>
    <r>
      <rPr>
        <sz val="11"/>
        <color theme="1"/>
        <rFont val="ＭＳ Ｐ明朝"/>
        <family val="1"/>
        <charset val="128"/>
      </rPr>
      <t>。</t>
    </r>
    <rPh sb="0" eb="2">
      <t>シアイ</t>
    </rPh>
    <rPh sb="2" eb="4">
      <t>ジカン</t>
    </rPh>
    <rPh sb="22" eb="23">
      <t>オコナ</t>
    </rPh>
    <rPh sb="32" eb="33">
      <t>ミト</t>
    </rPh>
    <phoneticPr fontId="7"/>
  </si>
  <si>
    <t>ファールのカウントは行わない。</t>
    <rPh sb="10" eb="11">
      <t>オコナ</t>
    </rPh>
    <phoneticPr fontId="7"/>
  </si>
  <si>
    <t>審　判</t>
    <rPh sb="0" eb="1">
      <t>シン</t>
    </rPh>
    <rPh sb="2" eb="3">
      <t>ハン</t>
    </rPh>
    <phoneticPr fontId="7"/>
  </si>
  <si>
    <t>各チーム、担当試合に審判1名、オフィシャル1名をお願いします。オフィシャルは児童も可とする。</t>
    <rPh sb="0" eb="1">
      <t>カク</t>
    </rPh>
    <rPh sb="5" eb="7">
      <t>タントウ</t>
    </rPh>
    <rPh sb="7" eb="9">
      <t>シアイ</t>
    </rPh>
    <rPh sb="10" eb="12">
      <t>シンパン</t>
    </rPh>
    <rPh sb="13" eb="14">
      <t>メイ</t>
    </rPh>
    <rPh sb="22" eb="23">
      <t>メイ</t>
    </rPh>
    <rPh sb="25" eb="26">
      <t>ネガ</t>
    </rPh>
    <rPh sb="38" eb="40">
      <t>ジドウ</t>
    </rPh>
    <rPh sb="41" eb="42">
      <t>カ</t>
    </rPh>
    <phoneticPr fontId="7"/>
  </si>
  <si>
    <t>表　彰</t>
    <rPh sb="0" eb="1">
      <t>オモテ</t>
    </rPh>
    <rPh sb="2" eb="3">
      <t>アキラ</t>
    </rPh>
    <phoneticPr fontId="7"/>
  </si>
  <si>
    <t>注意事項</t>
    <rPh sb="0" eb="2">
      <t>チュウイ</t>
    </rPh>
    <rPh sb="2" eb="4">
      <t>ジコウ</t>
    </rPh>
    <phoneticPr fontId="7"/>
  </si>
  <si>
    <t>【岩室体育館】　フロア</t>
    <rPh sb="1" eb="3">
      <t>イワムロ</t>
    </rPh>
    <rPh sb="3" eb="6">
      <t>タイイクカン</t>
    </rPh>
    <phoneticPr fontId="3"/>
  </si>
  <si>
    <t>シューズは裏が飴色もしくは無色透明のフットサルシューズでお願いします。</t>
    <rPh sb="5" eb="6">
      <t>ウラ</t>
    </rPh>
    <rPh sb="29" eb="30">
      <t>ネガ</t>
    </rPh>
    <phoneticPr fontId="3"/>
  </si>
  <si>
    <r>
      <rPr>
        <b/>
        <sz val="11"/>
        <color rgb="FFFF0000"/>
        <rFont val="ＭＳ Ｐ明朝"/>
        <family val="1"/>
        <charset val="128"/>
      </rPr>
      <t>体育館内は土足厳禁</t>
    </r>
    <r>
      <rPr>
        <sz val="11"/>
        <color theme="1"/>
        <rFont val="ＭＳ Ｐ明朝"/>
        <family val="1"/>
        <charset val="128"/>
      </rPr>
      <t>です。保護者の方や見学の方も必ず</t>
    </r>
    <r>
      <rPr>
        <b/>
        <sz val="11"/>
        <color rgb="FFFF0000"/>
        <rFont val="ＭＳ Ｐ明朝"/>
        <family val="1"/>
        <charset val="128"/>
      </rPr>
      <t>スリッパまたは室内履き</t>
    </r>
    <r>
      <rPr>
        <sz val="11"/>
        <color theme="1"/>
        <rFont val="ＭＳ Ｐ明朝"/>
        <family val="1"/>
        <charset val="128"/>
      </rPr>
      <t>をご用意ください。また下駄箱はありますが数が限られているため間違えることも考えられます。外履きを入れる袋などをご用意いただき、荷物と一緒にお持ちください。紛失された場合は責任は負いかねます。よろしくお願いします。</t>
    </r>
    <phoneticPr fontId="3"/>
  </si>
  <si>
    <t>ごみはゴミ箱等を利用せず、必ずお持ち帰りください。</t>
    <phoneticPr fontId="3"/>
  </si>
  <si>
    <t>【城山運動公園】　人工芝</t>
    <rPh sb="1" eb="7">
      <t>ジョウヤマウンドウコウエン</t>
    </rPh>
    <rPh sb="9" eb="11">
      <t>ジンコウ</t>
    </rPh>
    <rPh sb="11" eb="12">
      <t>シバ</t>
    </rPh>
    <phoneticPr fontId="3"/>
  </si>
  <si>
    <t>【味方体育館】フロア</t>
    <rPh sb="1" eb="3">
      <t>アジカタ</t>
    </rPh>
    <rPh sb="3" eb="6">
      <t>タイイクカン</t>
    </rPh>
    <phoneticPr fontId="3"/>
  </si>
  <si>
    <t>【全会場共通】</t>
    <rPh sb="1" eb="2">
      <t>ゼン</t>
    </rPh>
    <rPh sb="2" eb="4">
      <t>カイジョウ</t>
    </rPh>
    <rPh sb="4" eb="6">
      <t>キョウツウ</t>
    </rPh>
    <phoneticPr fontId="3"/>
  </si>
  <si>
    <t>各チームのゴミは責任をもってお持ち帰り下さい。</t>
    <phoneticPr fontId="3"/>
  </si>
  <si>
    <t>構内道路は駐車厳禁です。</t>
    <phoneticPr fontId="3"/>
  </si>
  <si>
    <t>指定された場所以外での喫煙は厳禁です。</t>
    <phoneticPr fontId="3"/>
  </si>
  <si>
    <t>傷害保険等については各参加チームで加入して下さい。</t>
    <phoneticPr fontId="3"/>
  </si>
  <si>
    <t>その他　要望等ございましたら、下記までご連絡をお願いします。</t>
    <rPh sb="15" eb="17">
      <t>カキ</t>
    </rPh>
    <phoneticPr fontId="3"/>
  </si>
  <si>
    <t>大会責任者</t>
    <rPh sb="0" eb="2">
      <t>タイカイ</t>
    </rPh>
    <rPh sb="2" eb="5">
      <t>セキニンシャ</t>
    </rPh>
    <phoneticPr fontId="7"/>
  </si>
  <si>
    <t>西蒲区サッカー連盟　会長　古俣　健次</t>
    <rPh sb="0" eb="3">
      <t>ニシカンク</t>
    </rPh>
    <rPh sb="7" eb="9">
      <t>レンメイ</t>
    </rPh>
    <rPh sb="10" eb="12">
      <t>カイチョウ</t>
    </rPh>
    <rPh sb="13" eb="15">
      <t>コマタ</t>
    </rPh>
    <rPh sb="16" eb="18">
      <t>ケンジ</t>
    </rPh>
    <phoneticPr fontId="7"/>
  </si>
  <si>
    <t>連絡先</t>
    <rPh sb="0" eb="3">
      <t>レンラクサキ</t>
    </rPh>
    <phoneticPr fontId="7"/>
  </si>
  <si>
    <t>新潟市西蒲区横戸1953　(潟東サルビアサッカー場)</t>
    <rPh sb="0" eb="3">
      <t>ニイガタシ</t>
    </rPh>
    <rPh sb="3" eb="6">
      <t>ニシカンク</t>
    </rPh>
    <rPh sb="6" eb="7">
      <t>ヨコ</t>
    </rPh>
    <rPh sb="7" eb="8">
      <t>ド</t>
    </rPh>
    <rPh sb="14" eb="16">
      <t>カタヒガシ</t>
    </rPh>
    <rPh sb="24" eb="25">
      <t>ジョウ</t>
    </rPh>
    <phoneticPr fontId="7"/>
  </si>
  <si>
    <t>ＴＥＬ＆ＦＡＸ　０２５６（７８）８９２３　／　E-Mail　nishikan.soccer@1995freedom.com</t>
    <phoneticPr fontId="7"/>
  </si>
  <si>
    <t>担　当</t>
    <rPh sb="0" eb="1">
      <t>タン</t>
    </rPh>
    <rPh sb="2" eb="3">
      <t>トウ</t>
    </rPh>
    <phoneticPr fontId="7"/>
  </si>
  <si>
    <t>090-8813-3681（古俣）　080-2242-2673（佐藤）</t>
    <rPh sb="14" eb="16">
      <t>コマタ</t>
    </rPh>
    <phoneticPr fontId="7"/>
  </si>
  <si>
    <t>主催</t>
    <rPh sb="0" eb="2">
      <t>シュサイ</t>
    </rPh>
    <phoneticPr fontId="3"/>
  </si>
  <si>
    <t>主管</t>
    <rPh sb="0" eb="2">
      <t>シュカン</t>
    </rPh>
    <phoneticPr fontId="3"/>
  </si>
  <si>
    <t>協力</t>
    <rPh sb="0" eb="2">
      <t>キョウリョク</t>
    </rPh>
    <phoneticPr fontId="3"/>
  </si>
  <si>
    <t>協賛</t>
    <rPh sb="0" eb="2">
      <t>キョウサン</t>
    </rPh>
    <phoneticPr fontId="3"/>
  </si>
  <si>
    <t>(株)赤塚ボーリング　多宝温泉だいろの湯</t>
    <phoneticPr fontId="3"/>
  </si>
  <si>
    <t>スポーツショップ　リオ</t>
    <phoneticPr fontId="3"/>
  </si>
  <si>
    <t>会場：城山運動公園・岩室体育館・味方体育館</t>
    <rPh sb="0" eb="2">
      <t>カイジョウ</t>
    </rPh>
    <rPh sb="3" eb="5">
      <t>ジョウヤマ</t>
    </rPh>
    <rPh sb="5" eb="9">
      <t>ウンドウコウエン</t>
    </rPh>
    <rPh sb="10" eb="12">
      <t>イワムロ</t>
    </rPh>
    <rPh sb="12" eb="15">
      <t>タイイクカン</t>
    </rPh>
    <rPh sb="16" eb="21">
      <t>アジカタタイイクカン</t>
    </rPh>
    <phoneticPr fontId="3"/>
  </si>
  <si>
    <t>フリーダム新潟FC・巻サッカークラブ・岩室レグルスFCジュニア</t>
    <rPh sb="5" eb="7">
      <t>ニイガタ</t>
    </rPh>
    <rPh sb="10" eb="11">
      <t>マキ</t>
    </rPh>
    <rPh sb="19" eb="21">
      <t>イワムロ</t>
    </rPh>
    <phoneticPr fontId="3"/>
  </si>
  <si>
    <t>西蒲区ジュニアフットサル大会</t>
  </si>
  <si>
    <t xml:space="preserve">Nishikanスポーツフェスティバル
</t>
    <phoneticPr fontId="3"/>
  </si>
  <si>
    <t>協賛企業</t>
    <rPh sb="0" eb="2">
      <t>キョウサン</t>
    </rPh>
    <rPh sb="2" eb="4">
      <t>キギョウ</t>
    </rPh>
    <phoneticPr fontId="3"/>
  </si>
  <si>
    <t>(株)スポーツショップ リオ</t>
    <rPh sb="0" eb="3">
      <t>カブ</t>
    </rPh>
    <phoneticPr fontId="3"/>
  </si>
  <si>
    <t>〒953-0141　新潟県新潟市西蒲区石瀬3250番</t>
  </si>
  <si>
    <t>〒953-0104　新潟県新潟市西蒲区岩室温泉581</t>
  </si>
  <si>
    <t>めんめん亭わたや</t>
  </si>
  <si>
    <t>多宝温泉だいろの湯</t>
  </si>
  <si>
    <t>(株)赤塚ボーリング　</t>
    <phoneticPr fontId="3"/>
  </si>
  <si>
    <t>〒950-0084　新潟市中央区明石1-2-30</t>
  </si>
  <si>
    <t>Tel.0256-82-1126 / Fax.0256-82-1122</t>
    <phoneticPr fontId="3"/>
  </si>
  <si>
    <t>Tel.0256-82-0001 / Fax.0256-82-0003</t>
    <phoneticPr fontId="3"/>
  </si>
  <si>
    <t>Tel.025-246-0911 / Fax.025-243-7002</t>
    <phoneticPr fontId="3"/>
  </si>
  <si>
    <t>令和元年度 第１１回</t>
    <rPh sb="0" eb="2">
      <t>レイワ</t>
    </rPh>
    <rPh sb="2" eb="3">
      <t>ガン</t>
    </rPh>
    <phoneticPr fontId="3"/>
  </si>
  <si>
    <t>令和元年１１月１６，１７日(土，日）</t>
    <rPh sb="0" eb="2">
      <t>レイワ</t>
    </rPh>
    <rPh sb="2" eb="3">
      <t>ガン</t>
    </rPh>
    <rPh sb="3" eb="4">
      <t>ネン</t>
    </rPh>
    <rPh sb="6" eb="7">
      <t>ガツ</t>
    </rPh>
    <rPh sb="12" eb="13">
      <t>ニチ</t>
    </rPh>
    <rPh sb="14" eb="15">
      <t>ド</t>
    </rPh>
    <rPh sb="16" eb="17">
      <t>ニチ</t>
    </rPh>
    <phoneticPr fontId="3"/>
  </si>
  <si>
    <t>共催</t>
    <rPh sb="0" eb="2">
      <t>キョウサイ</t>
    </rPh>
    <phoneticPr fontId="3"/>
  </si>
  <si>
    <t>新潟市西蒲区スポーツ協会</t>
    <rPh sb="0" eb="3">
      <t>ニイガタシ</t>
    </rPh>
    <rPh sb="3" eb="6">
      <t>ニシカンク</t>
    </rPh>
    <rPh sb="10" eb="12">
      <t>キョウカイ</t>
    </rPh>
    <phoneticPr fontId="3"/>
  </si>
  <si>
    <t>西蒲区サッカー連盟</t>
    <rPh sb="0" eb="2">
      <t>ニシカン</t>
    </rPh>
    <rPh sb="2" eb="3">
      <t>ク</t>
    </rPh>
    <rPh sb="7" eb="9">
      <t>レンメイ</t>
    </rPh>
    <phoneticPr fontId="3"/>
  </si>
  <si>
    <t>Ｎｉｓｈｉｋａｎスポーツフェスティバル
2019年度　第11回西蒲区ジュニアフットサル大会　要項</t>
    <rPh sb="24" eb="26">
      <t>ネンド</t>
    </rPh>
    <rPh sb="27" eb="28">
      <t>ダイ</t>
    </rPh>
    <rPh sb="30" eb="31">
      <t>カイ</t>
    </rPh>
    <rPh sb="31" eb="34">
      <t>ニシカンク</t>
    </rPh>
    <rPh sb="43" eb="45">
      <t>タイカイ</t>
    </rPh>
    <rPh sb="46" eb="48">
      <t>ヨウコウ</t>
    </rPh>
    <phoneticPr fontId="7"/>
  </si>
  <si>
    <t>Nishikanスポーツフェスティバル　2019年度 第11回西蒲区ジュニアフットサル大会</t>
    <rPh sb="24" eb="25">
      <t>ネン</t>
    </rPh>
    <rPh sb="25" eb="26">
      <t>ド</t>
    </rPh>
    <rPh sb="27" eb="28">
      <t>ダイ</t>
    </rPh>
    <rPh sb="30" eb="31">
      <t>カイ</t>
    </rPh>
    <rPh sb="31" eb="34">
      <t>ニシカンク</t>
    </rPh>
    <rPh sb="43" eb="45">
      <t>タイカイ</t>
    </rPh>
    <phoneticPr fontId="7"/>
  </si>
  <si>
    <t>２０１９年１１月１６、１７日(土、日)</t>
    <rPh sb="4" eb="5">
      <t>ネン</t>
    </rPh>
    <rPh sb="7" eb="8">
      <t>ガツ</t>
    </rPh>
    <rPh sb="13" eb="14">
      <t>ニチ</t>
    </rPh>
    <rPh sb="15" eb="16">
      <t>ド</t>
    </rPh>
    <rPh sb="17" eb="18">
      <t>ニチ</t>
    </rPh>
    <phoneticPr fontId="7"/>
  </si>
  <si>
    <t>スポツショップリオ／(株)赤塚ボーリング／多宝温泉だいろの湯　※予定</t>
    <rPh sb="11" eb="12">
      <t>カブ</t>
    </rPh>
    <rPh sb="13" eb="15">
      <t>アカツカ</t>
    </rPh>
    <rPh sb="21" eb="23">
      <t>タホウ</t>
    </rPh>
    <rPh sb="23" eb="25">
      <t>オンセン</t>
    </rPh>
    <rPh sb="29" eb="30">
      <t>ユ</t>
    </rPh>
    <rPh sb="32" eb="34">
      <t>ヨテイ</t>
    </rPh>
    <phoneticPr fontId="3"/>
  </si>
  <si>
    <t>各グループ、順位ごとのチームにて、翌日に順位戦を行う。</t>
    <rPh sb="0" eb="1">
      <t>カク</t>
    </rPh>
    <rPh sb="6" eb="8">
      <t>ジュンイ</t>
    </rPh>
    <rPh sb="17" eb="19">
      <t>ヨクジツ</t>
    </rPh>
    <rPh sb="20" eb="22">
      <t>ジュンイ</t>
    </rPh>
    <rPh sb="22" eb="23">
      <t>セン</t>
    </rPh>
    <rPh sb="24" eb="25">
      <t>オコナ</t>
    </rPh>
    <phoneticPr fontId="7"/>
  </si>
  <si>
    <t>上記以外のルールは、日本サッカー協会フットサル競技規則に従う。</t>
    <rPh sb="0" eb="2">
      <t>ジョウキ</t>
    </rPh>
    <rPh sb="2" eb="4">
      <t>イガイ</t>
    </rPh>
    <rPh sb="10" eb="12">
      <t>ニホン</t>
    </rPh>
    <rPh sb="16" eb="18">
      <t>キョウカイ</t>
    </rPh>
    <rPh sb="23" eb="25">
      <t>キョウギ</t>
    </rPh>
    <rPh sb="25" eb="27">
      <t>キソク</t>
    </rPh>
    <rPh sb="28" eb="29">
      <t>シタガ</t>
    </rPh>
    <phoneticPr fontId="7"/>
  </si>
  <si>
    <t>【1位リーグ】優勝、準優勝、3位チームを表彰する。</t>
    <rPh sb="2" eb="3">
      <t>イ</t>
    </rPh>
    <rPh sb="7" eb="9">
      <t>ユウショウ</t>
    </rPh>
    <rPh sb="10" eb="13">
      <t>ジュンユウショウ</t>
    </rPh>
    <rPh sb="15" eb="16">
      <t>イ</t>
    </rPh>
    <rPh sb="20" eb="22">
      <t>ヒョウショウ</t>
    </rPh>
    <phoneticPr fontId="7"/>
  </si>
  <si>
    <t>第11回西蒲区ジュニアフットサル大会　参加チーム　一覧</t>
    <rPh sb="0" eb="1">
      <t>ダイ</t>
    </rPh>
    <rPh sb="3" eb="4">
      <t>カイ</t>
    </rPh>
    <rPh sb="4" eb="7">
      <t>ニシカンク</t>
    </rPh>
    <rPh sb="16" eb="18">
      <t>タイカイ</t>
    </rPh>
    <rPh sb="19" eb="21">
      <t>サンカ</t>
    </rPh>
    <rPh sb="25" eb="27">
      <t>イチラン</t>
    </rPh>
    <phoneticPr fontId="3"/>
  </si>
  <si>
    <t>桃山クラマーズ</t>
    <rPh sb="0" eb="2">
      <t>モモヤマ</t>
    </rPh>
    <phoneticPr fontId="3"/>
  </si>
  <si>
    <t>桃山</t>
    <rPh sb="0" eb="2">
      <t>モモヤマ</t>
    </rPh>
    <phoneticPr fontId="3"/>
  </si>
  <si>
    <t>上所サッカークラブ</t>
    <rPh sb="0" eb="2">
      <t>カミジョ</t>
    </rPh>
    <phoneticPr fontId="3"/>
  </si>
  <si>
    <t>上所</t>
    <rPh sb="0" eb="2">
      <t>カミトコロ</t>
    </rPh>
    <phoneticPr fontId="3"/>
  </si>
  <si>
    <t>CARNAVAL FC新潟</t>
    <phoneticPr fontId="3"/>
  </si>
  <si>
    <t>CARNAVAL</t>
    <phoneticPr fontId="3"/>
  </si>
  <si>
    <t>女池パイレーツ</t>
    <rPh sb="0" eb="2">
      <t>メイケ</t>
    </rPh>
    <phoneticPr fontId="3"/>
  </si>
  <si>
    <t>女池</t>
    <rPh sb="0" eb="2">
      <t>メイケ</t>
    </rPh>
    <phoneticPr fontId="3"/>
  </si>
  <si>
    <t>山潟イレブン</t>
    <rPh sb="0" eb="2">
      <t>ヤマガタ</t>
    </rPh>
    <phoneticPr fontId="3"/>
  </si>
  <si>
    <t>山潟</t>
    <rPh sb="0" eb="2">
      <t>ヤマガタ</t>
    </rPh>
    <phoneticPr fontId="3"/>
  </si>
  <si>
    <t>FCフェニックスVolare</t>
    <phoneticPr fontId="3"/>
  </si>
  <si>
    <t>フェニックス</t>
    <phoneticPr fontId="3"/>
  </si>
  <si>
    <t>第11回　西蒲区ジュニアフットサル大会　組合せ表(予選リーグ)</t>
    <phoneticPr fontId="3"/>
  </si>
  <si>
    <t>2019年11月16日（土）</t>
    <rPh sb="4" eb="5">
      <t>ネン</t>
    </rPh>
    <rPh sb="7" eb="8">
      <t>ガツ</t>
    </rPh>
    <rPh sb="10" eb="11">
      <t>ニチ</t>
    </rPh>
    <rPh sb="12" eb="13">
      <t>ツチ</t>
    </rPh>
    <phoneticPr fontId="3"/>
  </si>
  <si>
    <t>Ａブロック</t>
    <phoneticPr fontId="3"/>
  </si>
  <si>
    <t>Ｂブロック</t>
    <phoneticPr fontId="3"/>
  </si>
  <si>
    <t>Ｃブロック</t>
    <phoneticPr fontId="3"/>
  </si>
  <si>
    <t>Ｄブロック</t>
    <phoneticPr fontId="3"/>
  </si>
  <si>
    <t>Ｅブロック</t>
    <phoneticPr fontId="3"/>
  </si>
  <si>
    <t>岩室体育館</t>
    <rPh sb="0" eb="5">
      <t>イワムロタイイクカン</t>
    </rPh>
    <phoneticPr fontId="3"/>
  </si>
  <si>
    <t>第11回西蒲区ジュニアフットサル大会</t>
    <rPh sb="0" eb="1">
      <t>ダイ</t>
    </rPh>
    <rPh sb="3" eb="4">
      <t>カイ</t>
    </rPh>
    <rPh sb="4" eb="7">
      <t>ニシカンク</t>
    </rPh>
    <rPh sb="16" eb="18">
      <t>タイカイ</t>
    </rPh>
    <phoneticPr fontId="3"/>
  </si>
  <si>
    <t>Ａ・Ｂブロック　：　会場　城山運動公園屋内コート（２面）</t>
    <rPh sb="10" eb="12">
      <t>カイジョウ</t>
    </rPh>
    <rPh sb="13" eb="15">
      <t>ジョウヤマ</t>
    </rPh>
    <rPh sb="15" eb="19">
      <t>ウンドウコウエン</t>
    </rPh>
    <rPh sb="19" eb="21">
      <t>オクナイ</t>
    </rPh>
    <rPh sb="26" eb="27">
      <t>メン</t>
    </rPh>
    <phoneticPr fontId="3"/>
  </si>
  <si>
    <t>2019年11月16日(土)</t>
    <rPh sb="4" eb="5">
      <t>ネン</t>
    </rPh>
    <rPh sb="7" eb="8">
      <t>ガツ</t>
    </rPh>
    <rPh sb="10" eb="11">
      <t>ニチ</t>
    </rPh>
    <rPh sb="12" eb="13">
      <t>ツチ</t>
    </rPh>
    <phoneticPr fontId="3"/>
  </si>
  <si>
    <t>Ｃ・Ｄブロック　：　会場　岩室体育館（２面）</t>
    <rPh sb="10" eb="12">
      <t>カイジョウ</t>
    </rPh>
    <rPh sb="13" eb="15">
      <t>イワムロ</t>
    </rPh>
    <rPh sb="15" eb="18">
      <t>タイイクカン</t>
    </rPh>
    <rPh sb="20" eb="21">
      <t>メン</t>
    </rPh>
    <phoneticPr fontId="3"/>
  </si>
  <si>
    <t>第11回　西蒲区ジュニアフットサル大会　組合せ表(順位別リーグ)</t>
    <rPh sb="25" eb="27">
      <t>ジュンイ</t>
    </rPh>
    <rPh sb="27" eb="28">
      <t>ベツ</t>
    </rPh>
    <phoneticPr fontId="3"/>
  </si>
  <si>
    <t>2019年11月17日（日）</t>
    <rPh sb="4" eb="5">
      <t>ネン</t>
    </rPh>
    <rPh sb="7" eb="8">
      <t>ガツ</t>
    </rPh>
    <rPh sb="10" eb="11">
      <t>ニチ</t>
    </rPh>
    <rPh sb="12" eb="13">
      <t>ヒ</t>
    </rPh>
    <phoneticPr fontId="3"/>
  </si>
  <si>
    <t>多宝山リーグ</t>
    <rPh sb="0" eb="2">
      <t>タホウ</t>
    </rPh>
    <rPh sb="2" eb="3">
      <t>ザン</t>
    </rPh>
    <phoneticPr fontId="3"/>
  </si>
  <si>
    <t>Ａ１位</t>
    <rPh sb="2" eb="3">
      <t>イ</t>
    </rPh>
    <phoneticPr fontId="3"/>
  </si>
  <si>
    <t>Ｂ１位</t>
    <rPh sb="2" eb="3">
      <t>イ</t>
    </rPh>
    <phoneticPr fontId="3"/>
  </si>
  <si>
    <t>Ｃ１位</t>
    <rPh sb="2" eb="3">
      <t>イ</t>
    </rPh>
    <phoneticPr fontId="3"/>
  </si>
  <si>
    <t>Ｄ１位</t>
    <rPh sb="2" eb="3">
      <t>イ</t>
    </rPh>
    <phoneticPr fontId="3"/>
  </si>
  <si>
    <t>Ｅ１位</t>
    <rPh sb="2" eb="3">
      <t>イ</t>
    </rPh>
    <phoneticPr fontId="3"/>
  </si>
  <si>
    <t>弥彦山リーグ</t>
    <rPh sb="0" eb="3">
      <t>ヤヒコヤマ</t>
    </rPh>
    <phoneticPr fontId="3"/>
  </si>
  <si>
    <t>Ａ２位</t>
    <rPh sb="2" eb="3">
      <t>イ</t>
    </rPh>
    <phoneticPr fontId="3"/>
  </si>
  <si>
    <t>Ｂ２位</t>
    <rPh sb="2" eb="3">
      <t>イ</t>
    </rPh>
    <phoneticPr fontId="3"/>
  </si>
  <si>
    <t>Ｃ２位</t>
    <rPh sb="2" eb="3">
      <t>イ</t>
    </rPh>
    <phoneticPr fontId="3"/>
  </si>
  <si>
    <t>Ｄ２位</t>
    <rPh sb="2" eb="3">
      <t>イ</t>
    </rPh>
    <phoneticPr fontId="3"/>
  </si>
  <si>
    <t>Ｅ２位</t>
    <rPh sb="2" eb="3">
      <t>イ</t>
    </rPh>
    <phoneticPr fontId="3"/>
  </si>
  <si>
    <t>Ａ３位</t>
    <rPh sb="2" eb="3">
      <t>イ</t>
    </rPh>
    <phoneticPr fontId="3"/>
  </si>
  <si>
    <t>Ｂ３位</t>
    <rPh sb="2" eb="3">
      <t>イ</t>
    </rPh>
    <phoneticPr fontId="3"/>
  </si>
  <si>
    <t>Ｃ３位</t>
    <rPh sb="2" eb="3">
      <t>イ</t>
    </rPh>
    <phoneticPr fontId="3"/>
  </si>
  <si>
    <t>Ｄ３位</t>
    <rPh sb="2" eb="3">
      <t>イ</t>
    </rPh>
    <phoneticPr fontId="3"/>
  </si>
  <si>
    <t>Ｅ３位</t>
    <rPh sb="2" eb="3">
      <t>イ</t>
    </rPh>
    <phoneticPr fontId="3"/>
  </si>
  <si>
    <t>国上山リーグ</t>
    <rPh sb="0" eb="1">
      <t>クニ</t>
    </rPh>
    <rPh sb="1" eb="2">
      <t>ウエ</t>
    </rPh>
    <rPh sb="2" eb="3">
      <t>ヤマ</t>
    </rPh>
    <phoneticPr fontId="3"/>
  </si>
  <si>
    <t>Ａ４位</t>
    <rPh sb="2" eb="3">
      <t>イ</t>
    </rPh>
    <phoneticPr fontId="3"/>
  </si>
  <si>
    <t>Ｂ４位</t>
    <rPh sb="2" eb="3">
      <t>イ</t>
    </rPh>
    <phoneticPr fontId="3"/>
  </si>
  <si>
    <t>Ｃ４位</t>
    <rPh sb="2" eb="3">
      <t>イ</t>
    </rPh>
    <phoneticPr fontId="3"/>
  </si>
  <si>
    <t>Ｄ４位</t>
    <rPh sb="2" eb="3">
      <t>イ</t>
    </rPh>
    <phoneticPr fontId="3"/>
  </si>
  <si>
    <t>Ｅ４位</t>
    <rPh sb="2" eb="3">
      <t>イ</t>
    </rPh>
    <phoneticPr fontId="3"/>
  </si>
  <si>
    <t>三方山リーグ</t>
    <rPh sb="0" eb="2">
      <t>サンボウ</t>
    </rPh>
    <rPh sb="2" eb="3">
      <t>ヤマ</t>
    </rPh>
    <phoneticPr fontId="3"/>
  </si>
  <si>
    <t>Ａ５位</t>
    <rPh sb="2" eb="3">
      <t>イ</t>
    </rPh>
    <phoneticPr fontId="3"/>
  </si>
  <si>
    <t>Ｂ５位</t>
    <rPh sb="2" eb="3">
      <t>イ</t>
    </rPh>
    <phoneticPr fontId="3"/>
  </si>
  <si>
    <t>Ｃ５位</t>
    <rPh sb="2" eb="3">
      <t>イ</t>
    </rPh>
    <phoneticPr fontId="3"/>
  </si>
  <si>
    <t>Ｄ５位</t>
    <rPh sb="2" eb="3">
      <t>イ</t>
    </rPh>
    <phoneticPr fontId="3"/>
  </si>
  <si>
    <t>Ｅ５位</t>
    <rPh sb="2" eb="3">
      <t>イ</t>
    </rPh>
    <phoneticPr fontId="3"/>
  </si>
  <si>
    <t>2019年11月17日(日)</t>
    <rPh sb="4" eb="5">
      <t>ネン</t>
    </rPh>
    <rPh sb="7" eb="8">
      <t>ガツ</t>
    </rPh>
    <rPh sb="10" eb="11">
      <t>ニチ</t>
    </rPh>
    <rPh sb="12" eb="13">
      <t>ヒ</t>
    </rPh>
    <phoneticPr fontId="3"/>
  </si>
  <si>
    <t>多宝山・弥彦山リーグ　：　会場　城山運動公園（２面）</t>
    <rPh sb="0" eb="2">
      <t>タホウ</t>
    </rPh>
    <rPh sb="2" eb="3">
      <t>ヤマ</t>
    </rPh>
    <rPh sb="4" eb="6">
      <t>ヤヒコ</t>
    </rPh>
    <rPh sb="6" eb="7">
      <t>ヤマ</t>
    </rPh>
    <rPh sb="13" eb="15">
      <t>カイジョウ</t>
    </rPh>
    <rPh sb="16" eb="18">
      <t>ジョウヤマ</t>
    </rPh>
    <rPh sb="18" eb="20">
      <t>ウンドウ</t>
    </rPh>
    <rPh sb="20" eb="22">
      <t>コウエン</t>
    </rPh>
    <rPh sb="24" eb="25">
      <t>メン</t>
    </rPh>
    <phoneticPr fontId="3"/>
  </si>
  <si>
    <t>Bコート(奥側)</t>
    <rPh sb="5" eb="6">
      <t>オク</t>
    </rPh>
    <rPh sb="6" eb="7">
      <t>ガワ</t>
    </rPh>
    <rPh sb="7" eb="8">
      <t>イリガワ</t>
    </rPh>
    <phoneticPr fontId="3"/>
  </si>
  <si>
    <t>角田山・国上山リーグ　：　会場　岩室体育館（２面）</t>
    <rPh sb="0" eb="2">
      <t>カクダ</t>
    </rPh>
    <rPh sb="2" eb="3">
      <t>ヤマ</t>
    </rPh>
    <rPh sb="4" eb="7">
      <t>クニウエヤマ</t>
    </rPh>
    <rPh sb="13" eb="15">
      <t>カイジョウ</t>
    </rPh>
    <rPh sb="16" eb="18">
      <t>イワムロ</t>
    </rPh>
    <rPh sb="18" eb="21">
      <t>タイイクカン</t>
    </rPh>
    <rPh sb="23" eb="24">
      <t>メン</t>
    </rPh>
    <phoneticPr fontId="3"/>
  </si>
  <si>
    <t>多宝山リーグ　1～3位チーム　表彰
弥彦山リーグ　優勝チーム　表彰</t>
    <rPh sb="0" eb="3">
      <t>タホウザン</t>
    </rPh>
    <rPh sb="10" eb="11">
      <t>イ</t>
    </rPh>
    <rPh sb="15" eb="17">
      <t>ヒョウショウ</t>
    </rPh>
    <rPh sb="18" eb="21">
      <t>ヤヒコヤマ</t>
    </rPh>
    <rPh sb="25" eb="27">
      <t>ユウショウ</t>
    </rPh>
    <rPh sb="31" eb="33">
      <t>ヒョウショウ</t>
    </rPh>
    <phoneticPr fontId="3"/>
  </si>
  <si>
    <t>三方山リーグ　：　会場　味方体育館（１面）</t>
    <rPh sb="0" eb="3">
      <t>サンボウヤマ</t>
    </rPh>
    <rPh sb="9" eb="11">
      <t>カイジョウ</t>
    </rPh>
    <rPh sb="12" eb="14">
      <t>アジカタ</t>
    </rPh>
    <rPh sb="14" eb="17">
      <t>タイイクカン</t>
    </rPh>
    <rPh sb="19" eb="20">
      <t>メン</t>
    </rPh>
    <phoneticPr fontId="3"/>
  </si>
  <si>
    <t>【角田山リーグ】</t>
    <rPh sb="1" eb="4">
      <t>カクダサン</t>
    </rPh>
    <phoneticPr fontId="3"/>
  </si>
  <si>
    <t>【国上山リーグ】</t>
    <rPh sb="1" eb="4">
      <t>クガミサン</t>
    </rPh>
    <rPh sb="4" eb="5">
      <t>ミセン</t>
    </rPh>
    <phoneticPr fontId="3"/>
  </si>
  <si>
    <t>【三方山リーグ】</t>
    <rPh sb="1" eb="4">
      <t>サンボウヤマ</t>
    </rPh>
    <rPh sb="4" eb="5">
      <t>ミセン</t>
    </rPh>
    <phoneticPr fontId="3"/>
  </si>
  <si>
    <t>第１１回　西蒲区ジュニアフットサル大会　最終順位</t>
    <rPh sb="0" eb="1">
      <t>ダイ</t>
    </rPh>
    <rPh sb="3" eb="4">
      <t>カイ</t>
    </rPh>
    <rPh sb="5" eb="8">
      <t>ニシカンク</t>
    </rPh>
    <rPh sb="17" eb="19">
      <t>タイカイ</t>
    </rPh>
    <rPh sb="20" eb="22">
      <t>サイシュウ</t>
    </rPh>
    <rPh sb="22" eb="24">
      <t>ジュンイ</t>
    </rPh>
    <phoneticPr fontId="3"/>
  </si>
  <si>
    <t>令和元年度 第１１回</t>
    <rPh sb="0" eb="3">
      <t>レイワガン</t>
    </rPh>
    <phoneticPr fontId="3"/>
  </si>
  <si>
    <t>パスト②</t>
    <phoneticPr fontId="3"/>
  </si>
  <si>
    <t>パスト①</t>
    <phoneticPr fontId="3"/>
  </si>
  <si>
    <t>山潟</t>
    <rPh sb="0" eb="2">
      <t>ヤマガタ</t>
    </rPh>
    <phoneticPr fontId="3"/>
  </si>
  <si>
    <t>ＡＦＣ</t>
    <phoneticPr fontId="3"/>
  </si>
  <si>
    <t>小針②</t>
    <rPh sb="0" eb="2">
      <t>コバリ</t>
    </rPh>
    <phoneticPr fontId="3"/>
  </si>
  <si>
    <t>小針①</t>
    <rPh sb="0" eb="2">
      <t>コバリ</t>
    </rPh>
    <phoneticPr fontId="3"/>
  </si>
  <si>
    <t>【2／3／4／5位リーグ】優勝チームを表彰する。</t>
    <rPh sb="8" eb="9">
      <t>イ</t>
    </rPh>
    <rPh sb="9" eb="10">
      <t>ミセン</t>
    </rPh>
    <rPh sb="13" eb="15">
      <t>ユウショウ</t>
    </rPh>
    <rPh sb="19" eb="21">
      <t>ヒョウショウ</t>
    </rPh>
    <phoneticPr fontId="7"/>
  </si>
  <si>
    <r>
      <t>アップ会場は２階観覧席の空いている場所となりますが、</t>
    </r>
    <r>
      <rPr>
        <b/>
        <sz val="12"/>
        <color rgb="FFFF0000"/>
        <rFont val="ＭＳ Ｐ明朝"/>
        <family val="1"/>
        <charset val="128"/>
      </rPr>
      <t>ボールの使用は厳禁</t>
    </r>
    <r>
      <rPr>
        <sz val="12"/>
        <rFont val="ＭＳ Ｐ明朝"/>
        <family val="1"/>
        <charset val="128"/>
      </rPr>
      <t>とさせていただきます。</t>
    </r>
    <rPh sb="7" eb="8">
      <t>カイ</t>
    </rPh>
    <rPh sb="8" eb="11">
      <t>カンランセキ</t>
    </rPh>
    <rPh sb="12" eb="13">
      <t>ア</t>
    </rPh>
    <rPh sb="17" eb="19">
      <t>バショ</t>
    </rPh>
    <rPh sb="30" eb="32">
      <t>シヨウ</t>
    </rPh>
    <rPh sb="33" eb="35">
      <t>ゲンキン</t>
    </rPh>
    <phoneticPr fontId="7"/>
  </si>
  <si>
    <r>
      <rPr>
        <b/>
        <sz val="12"/>
        <color rgb="FFFF0000"/>
        <rFont val="ＭＳ Ｐ明朝"/>
        <family val="1"/>
        <charset val="128"/>
      </rPr>
      <t>スパイクは使用禁止</t>
    </r>
    <r>
      <rPr>
        <sz val="12"/>
        <rFont val="ＭＳ Ｐ明朝"/>
        <family val="1"/>
        <charset val="128"/>
      </rPr>
      <t>となります。フットサルシューズまたはトレーニングシューズでお願いします。</t>
    </r>
    <rPh sb="5" eb="7">
      <t>シヨウ</t>
    </rPh>
    <rPh sb="7" eb="9">
      <t>キンシ</t>
    </rPh>
    <rPh sb="39" eb="40">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</si>
</sst>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b/>
      <sz val="18"/>
      <color theme="1"/>
      <name val="メイリオ"/>
      <family val="3"/>
      <charset val="128"/>
    </font>
    <font>
      <sz val="11"/>
      <color theme="1"/>
      <name val="メイリオ"/>
      <family val="3"/>
      <charset val="128"/>
    </font>
    <font>
      <sz val="14"/>
      <color theme="1"/>
      <name val="メイリオ"/>
      <family val="3"/>
      <charset val="128"/>
    </font>
    <font>
      <sz val="6"/>
      <name val="ＭＳ Ｐゴシック"/>
      <family val="3"/>
      <charset val="128"/>
    </font>
    <font>
      <b/>
      <sz val="14"/>
      <color theme="1"/>
      <name val="メイリオ"/>
      <family val="3"/>
      <charset val="128"/>
    </font>
    <font>
      <b/>
      <sz val="11"/>
      <color theme="1"/>
      <name val="メイリオ"/>
      <family val="3"/>
      <charset val="128"/>
    </font>
    <font>
      <sz val="16"/>
      <color theme="1"/>
      <name val="メイリオ"/>
      <family val="3"/>
      <charset val="128"/>
    </font>
    <font>
      <b/>
      <sz val="22"/>
      <name val="ＭＳ Ｐ明朝"/>
      <family val="1"/>
      <charset val="128"/>
    </font>
    <font>
      <b/>
      <sz val="12"/>
      <name val="ＭＳ Ｐ明朝"/>
      <family val="1"/>
      <charset val="128"/>
    </font>
    <font>
      <sz val="12"/>
      <name val="ＭＳ Ｐ明朝"/>
      <family val="1"/>
      <charset val="128"/>
    </font>
    <font>
      <b/>
      <sz val="11"/>
      <color rgb="FFFF0000"/>
      <name val="ＭＳ Ｐ明朝"/>
      <family val="1"/>
      <charset val="128"/>
    </font>
    <font>
      <sz val="11"/>
      <color theme="1"/>
      <name val="ＭＳ Ｐ明朝"/>
      <family val="1"/>
      <charset val="128"/>
    </font>
    <font>
      <sz val="12"/>
      <color theme="1"/>
      <name val="ＭＳ Ｐ明朝"/>
      <family val="1"/>
      <charset val="128"/>
    </font>
    <font>
      <sz val="11"/>
      <color rgb="FFFF0000"/>
      <name val="ＭＳ Ｐ明朝"/>
      <family val="1"/>
      <charset val="128"/>
    </font>
    <font>
      <b/>
      <sz val="12"/>
      <color rgb="FFFF0000"/>
      <name val="ＭＳ Ｐ明朝"/>
      <family val="1"/>
      <charset val="128"/>
    </font>
    <font>
      <b/>
      <sz val="2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b/>
      <sz val="22"/>
      <color theme="1"/>
      <name val="游ゴシック"/>
      <family val="3"/>
      <charset val="128"/>
      <scheme val="minor"/>
    </font>
    <font>
      <b/>
      <sz val="24"/>
      <name val="游ゴシック"/>
      <family val="3"/>
      <charset val="128"/>
      <scheme val="minor"/>
    </font>
    <font>
      <b/>
      <sz val="22"/>
      <name val="游ゴシック"/>
      <family val="3"/>
      <charset val="128"/>
      <scheme val="minor"/>
    </font>
    <font>
      <sz val="24"/>
      <color theme="1"/>
      <name val="游ゴシック"/>
      <family val="3"/>
      <charset val="128"/>
      <scheme val="minor"/>
    </font>
    <font>
      <b/>
      <sz val="24"/>
      <color theme="1"/>
      <name val="メイリオ"/>
      <family val="3"/>
      <charset val="128"/>
    </font>
    <font>
      <sz val="36"/>
      <color theme="1"/>
      <name val="メイリオ"/>
      <family val="3"/>
      <charset val="128"/>
    </font>
    <font>
      <sz val="24"/>
      <color theme="1"/>
      <name val="メイリオ"/>
      <family val="3"/>
      <charset val="128"/>
    </font>
    <font>
      <sz val="14"/>
      <color rgb="FF333333"/>
      <name val="メイリオ"/>
      <family val="3"/>
      <charset val="128"/>
    </font>
  </fonts>
  <fills count="3">
    <fill>
      <patternFill patternType="none"/>
    </fill>
    <fill>
      <patternFill patternType="gray125"/>
    </fill>
    <fill>
      <patternFill patternType="solid">
        <fgColor rgb="FFFFFF00"/>
        <bgColor indexed="64"/>
      </patternFill>
    </fill>
  </fills>
  <borders count="52">
    <border>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top style="thin">
        <color indexed="64"/>
      </top>
      <bottom style="thin">
        <color indexed="64"/>
      </bottom>
      <diagonal style="thin">
        <color auto="1"/>
      </diagonal>
    </border>
    <border diagonalDown="1">
      <left/>
      <right style="thin">
        <color auto="1"/>
      </right>
      <top style="thin">
        <color indexed="64"/>
      </top>
      <bottom style="thin">
        <color indexed="64"/>
      </bottom>
      <diagonal style="thin">
        <color auto="1"/>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Down="1">
      <left style="thin">
        <color indexed="64"/>
      </left>
      <right/>
      <top style="thin">
        <color indexed="64"/>
      </top>
      <bottom style="thin">
        <color indexed="64"/>
      </bottom>
      <diagonal style="thin">
        <color auto="1"/>
      </diagonal>
    </border>
    <border diagonalDown="1">
      <left style="thin">
        <color indexed="64"/>
      </left>
      <right/>
      <top style="thin">
        <color indexed="64"/>
      </top>
      <bottom style="medium">
        <color indexed="64"/>
      </bottom>
      <diagonal style="thin">
        <color auto="1"/>
      </diagonal>
    </border>
    <border diagonalDown="1">
      <left/>
      <right/>
      <top style="thin">
        <color indexed="64"/>
      </top>
      <bottom style="medium">
        <color indexed="64"/>
      </bottom>
      <diagonal style="thin">
        <color auto="1"/>
      </diagonal>
    </border>
    <border diagonalDown="1">
      <left/>
      <right style="thin">
        <color auto="1"/>
      </right>
      <top style="thin">
        <color indexed="64"/>
      </top>
      <bottom style="medium">
        <color indexed="64"/>
      </bottom>
      <diagonal style="thin">
        <color auto="1"/>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184">
    <xf numFmtId="0" fontId="0" fillId="0" borderId="0" xfId="0">
      <alignment vertical="center"/>
    </xf>
    <xf numFmtId="0" fontId="1" fillId="0" borderId="0" xfId="1">
      <alignment vertical="center"/>
    </xf>
    <xf numFmtId="0" fontId="5" fillId="0" borderId="0" xfId="1" applyFont="1" applyAlignment="1">
      <alignment horizontal="right" vertical="center"/>
    </xf>
    <xf numFmtId="0" fontId="5" fillId="0" borderId="0" xfId="1" applyFont="1">
      <alignment vertical="center"/>
    </xf>
    <xf numFmtId="0" fontId="1" fillId="0" borderId="0" xfId="1" applyAlignment="1">
      <alignment horizontal="right" vertical="center"/>
    </xf>
    <xf numFmtId="0" fontId="2" fillId="0" borderId="0" xfId="0" applyFont="1">
      <alignment vertical="center"/>
    </xf>
    <xf numFmtId="0" fontId="5" fillId="0" borderId="0" xfId="0" applyFont="1" applyAlignment="1">
      <alignment horizontal="center" vertical="center" shrinkToFit="1"/>
    </xf>
    <xf numFmtId="0" fontId="6" fillId="0" borderId="0" xfId="0" applyFont="1" applyAlignment="1">
      <alignment horizontal="right" vertical="center"/>
    </xf>
    <xf numFmtId="0" fontId="6" fillId="0" borderId="16" xfId="0" applyFont="1" applyBorder="1" applyAlignment="1">
      <alignment horizontal="center" vertical="center" shrinkToFit="1"/>
    </xf>
    <xf numFmtId="0" fontId="6" fillId="0" borderId="20" xfId="0" applyFont="1" applyBorder="1" applyAlignment="1">
      <alignment horizontal="center" vertical="center" shrinkToFit="1"/>
    </xf>
    <xf numFmtId="20" fontId="6" fillId="0" borderId="22" xfId="0" applyNumberFormat="1"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0" xfId="0" applyFont="1" applyAlignment="1">
      <alignment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2" xfId="0" applyFont="1" applyBorder="1" applyAlignment="1">
      <alignment horizontal="center" vertical="center" shrinkToFit="1"/>
    </xf>
    <xf numFmtId="0" fontId="8" fillId="0" borderId="0" xfId="0" applyFont="1" applyAlignment="1">
      <alignment horizontal="right" vertical="center"/>
    </xf>
    <xf numFmtId="0" fontId="8" fillId="0" borderId="0" xfId="0" applyFont="1" applyAlignment="1">
      <alignment vertical="center" shrinkToFit="1"/>
    </xf>
    <xf numFmtId="0" fontId="5" fillId="0" borderId="20" xfId="0" applyFont="1" applyBorder="1" applyAlignment="1">
      <alignment horizontal="center"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9" xfId="0" applyFont="1" applyBorder="1" applyAlignment="1">
      <alignment horizontal="center" vertical="center" shrinkToFit="1"/>
    </xf>
    <xf numFmtId="0" fontId="5" fillId="0" borderId="26" xfId="0" applyFont="1" applyBorder="1" applyAlignment="1">
      <alignment vertical="center" shrinkToFit="1"/>
    </xf>
    <xf numFmtId="0" fontId="5" fillId="0" borderId="27" xfId="0" applyFont="1" applyBorder="1" applyAlignment="1">
      <alignment horizontal="center" vertical="center" shrinkToFit="1"/>
    </xf>
    <xf numFmtId="0" fontId="5" fillId="0" borderId="28" xfId="0" applyFont="1" applyBorder="1" applyAlignment="1">
      <alignment vertical="center" shrinkToFit="1"/>
    </xf>
    <xf numFmtId="0" fontId="5" fillId="0" borderId="29" xfId="0" applyFont="1" applyBorder="1" applyAlignment="1">
      <alignment horizontal="center" vertical="center" shrinkToFit="1"/>
    </xf>
    <xf numFmtId="0" fontId="8" fillId="0" borderId="0" xfId="0" applyFont="1" applyAlignment="1">
      <alignment horizontal="center" vertical="center" shrinkToFit="1"/>
    </xf>
    <xf numFmtId="0" fontId="5" fillId="0" borderId="21"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0" xfId="0" applyFont="1" applyBorder="1" applyAlignment="1">
      <alignment horizontal="center" vertical="center" shrinkToFit="1"/>
    </xf>
    <xf numFmtId="0" fontId="9" fillId="0" borderId="1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left" vertical="center" shrinkToFit="1"/>
    </xf>
    <xf numFmtId="0" fontId="6" fillId="0" borderId="0" xfId="0" applyFont="1" applyBorder="1" applyAlignment="1">
      <alignment horizontal="right"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left" vertical="center" shrinkToFit="1"/>
    </xf>
    <xf numFmtId="0" fontId="6" fillId="0" borderId="1" xfId="0" applyFont="1" applyBorder="1" applyAlignment="1">
      <alignment horizontal="right" vertical="center" shrinkToFit="1"/>
    </xf>
    <xf numFmtId="0" fontId="6" fillId="0" borderId="1" xfId="0" applyFont="1" applyBorder="1" applyAlignment="1">
      <alignment horizontal="center" vertical="center" shrinkToFit="1"/>
    </xf>
    <xf numFmtId="0" fontId="6" fillId="0" borderId="1" xfId="0" applyFont="1" applyBorder="1" applyAlignment="1">
      <alignment vertical="center" shrinkToFit="1"/>
    </xf>
    <xf numFmtId="0" fontId="6" fillId="0" borderId="8" xfId="0" applyFont="1" applyBorder="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5" fillId="0" borderId="17" xfId="0" applyFont="1" applyBorder="1" applyAlignment="1">
      <alignment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0" fillId="0" borderId="0" xfId="0" applyFont="1" applyBorder="1" applyAlignment="1">
      <alignment vertical="center" shrinkToFit="1"/>
    </xf>
    <xf numFmtId="0" fontId="6" fillId="0" borderId="0" xfId="1" applyFont="1" applyAlignment="1">
      <alignment horizontal="center" vertical="center"/>
    </xf>
    <xf numFmtId="0" fontId="6" fillId="0" borderId="0" xfId="1" applyFont="1" applyBorder="1" applyAlignment="1">
      <alignment horizontal="left" vertical="center" indent="1"/>
    </xf>
    <xf numFmtId="0" fontId="6" fillId="0" borderId="47" xfId="1" applyFont="1" applyBorder="1" applyAlignment="1">
      <alignment horizontal="right" vertical="center"/>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11" fillId="0" borderId="0" xfId="0" applyFont="1" applyAlignment="1">
      <alignment vertical="center" shrinkToFit="1"/>
    </xf>
    <xf numFmtId="0" fontId="1" fillId="0" borderId="0" xfId="0" applyFont="1">
      <alignment vertical="center"/>
    </xf>
    <xf numFmtId="0" fontId="12" fillId="0" borderId="0" xfId="0" applyFont="1" applyAlignment="1">
      <alignment horizontal="center" vertical="center" shrinkToFit="1"/>
    </xf>
    <xf numFmtId="0" fontId="16" fillId="0" borderId="0" xfId="0" applyFont="1" applyAlignment="1">
      <alignment horizontal="center" vertical="center" shrinkToFit="1"/>
    </xf>
    <xf numFmtId="0" fontId="13" fillId="0" borderId="0" xfId="0" applyFont="1" applyAlignment="1">
      <alignment horizontal="center" vertical="center" shrinkToFit="1"/>
    </xf>
    <xf numFmtId="0" fontId="13" fillId="0" borderId="0" xfId="0" applyFont="1" applyAlignment="1">
      <alignment horizontal="center" vertical="center"/>
    </xf>
    <xf numFmtId="0" fontId="13"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0" fillId="0" borderId="0" xfId="0" applyAlignment="1">
      <alignment vertical="center" shrinkToFit="1"/>
    </xf>
    <xf numFmtId="0" fontId="26" fillId="0" borderId="0" xfId="0" applyFont="1" applyAlignment="1">
      <alignment vertical="center"/>
    </xf>
    <xf numFmtId="0" fontId="13" fillId="0" borderId="0" xfId="0" applyFont="1" applyAlignment="1">
      <alignment vertical="center"/>
    </xf>
    <xf numFmtId="0" fontId="19" fillId="0" borderId="0" xfId="0" applyFont="1" applyAlignment="1">
      <alignment vertical="center" wrapText="1" shrinkToFit="1"/>
    </xf>
    <xf numFmtId="0" fontId="19" fillId="0" borderId="0" xfId="0" applyFont="1" applyAlignment="1">
      <alignment vertical="center" shrinkToFit="1"/>
    </xf>
    <xf numFmtId="0" fontId="27" fillId="0" borderId="0" xfId="0" applyFont="1">
      <alignment vertical="center"/>
    </xf>
    <xf numFmtId="0" fontId="5" fillId="0" borderId="0" xfId="0" applyFont="1">
      <alignment vertical="center"/>
    </xf>
    <xf numFmtId="0" fontId="29" fillId="0" borderId="0" xfId="0" applyFont="1" applyBorder="1" applyAlignment="1">
      <alignment horizontal="center" vertical="center"/>
    </xf>
    <xf numFmtId="0" fontId="30" fillId="0" borderId="0" xfId="0" applyFont="1">
      <alignment vertical="center"/>
    </xf>
    <xf numFmtId="0" fontId="6" fillId="0" borderId="0" xfId="0" applyFont="1">
      <alignment vertical="center"/>
    </xf>
    <xf numFmtId="0" fontId="24" fillId="0" borderId="0" xfId="0" applyFont="1" applyAlignment="1">
      <alignment horizontal="center" vertical="center"/>
    </xf>
    <xf numFmtId="0" fontId="8" fillId="0" borderId="0" xfId="0" applyFont="1" applyAlignment="1">
      <alignment horizontal="center" vertical="center" shrinkToFit="1"/>
    </xf>
    <xf numFmtId="0" fontId="5" fillId="0" borderId="2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3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1" applyFont="1" applyBorder="1" applyAlignment="1">
      <alignment horizontal="left" vertical="center" indent="1" shrinkToFit="1"/>
    </xf>
    <xf numFmtId="0" fontId="6" fillId="0" borderId="36" xfId="1" applyFont="1" applyBorder="1" applyAlignment="1">
      <alignment horizontal="left" vertical="center" indent="1" shrinkToFit="1"/>
    </xf>
    <xf numFmtId="0" fontId="6" fillId="0" borderId="48" xfId="1" applyFont="1" applyBorder="1" applyAlignment="1">
      <alignment horizontal="left" vertical="center" indent="1" shrinkToFit="1"/>
    </xf>
    <xf numFmtId="0" fontId="6" fillId="0" borderId="49" xfId="1" applyFont="1" applyBorder="1" applyAlignment="1">
      <alignment horizontal="left" vertical="center" indent="1" shrinkToFit="1"/>
    </xf>
    <xf numFmtId="0" fontId="6" fillId="0" borderId="0" xfId="1" applyFont="1" applyBorder="1" applyAlignment="1">
      <alignment horizontal="right" vertical="center"/>
    </xf>
    <xf numFmtId="0" fontId="6" fillId="0" borderId="0" xfId="1" applyFont="1" applyBorder="1" applyAlignment="1">
      <alignment horizontal="left" vertical="center" indent="1" shrinkToFit="1"/>
    </xf>
    <xf numFmtId="0" fontId="6" fillId="0" borderId="11" xfId="1" applyFont="1" applyBorder="1" applyAlignment="1">
      <alignment horizontal="right" vertical="center"/>
    </xf>
    <xf numFmtId="0" fontId="6" fillId="0" borderId="11" xfId="1" applyFont="1" applyBorder="1" applyAlignment="1">
      <alignment horizontal="left" vertical="center" indent="1" shrinkToFit="1"/>
    </xf>
    <xf numFmtId="0" fontId="1" fillId="0" borderId="0" xfId="1" applyBorder="1">
      <alignment vertical="center"/>
    </xf>
    <xf numFmtId="0" fontId="19" fillId="0" borderId="0" xfId="0" applyFont="1" applyBorder="1" applyAlignment="1">
      <alignment horizontal="left" vertical="center" shrinkToFit="1"/>
    </xf>
    <xf numFmtId="0" fontId="24" fillId="0" borderId="0" xfId="0" applyFont="1" applyAlignment="1">
      <alignment horizontal="center" vertical="center"/>
    </xf>
    <xf numFmtId="0" fontId="25" fillId="0" borderId="0" xfId="0" applyFont="1" applyAlignment="1">
      <alignment horizontal="left"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19" fillId="0" borderId="0" xfId="0" applyFont="1" applyAlignment="1">
      <alignment horizontal="left" vertical="center" shrinkToFit="1"/>
    </xf>
    <xf numFmtId="0" fontId="20" fillId="0" borderId="0" xfId="0" applyFont="1" applyAlignment="1">
      <alignment horizontal="center" vertical="center"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3" fillId="0" borderId="0" xfId="0" applyFont="1" applyAlignment="1">
      <alignment horizontal="center" vertical="center" shrinkToFit="1"/>
    </xf>
    <xf numFmtId="0" fontId="13" fillId="0" borderId="0" xfId="0" applyFont="1">
      <alignment vertical="center"/>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13"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horizontal="left" vertical="center" wrapText="1"/>
    </xf>
    <xf numFmtId="0" fontId="12" fillId="0" borderId="0" xfId="0" applyFont="1" applyAlignment="1">
      <alignment vertical="center" wrapText="1"/>
    </xf>
    <xf numFmtId="0" fontId="12" fillId="0" borderId="0" xfId="0" applyFont="1">
      <alignment vertical="center"/>
    </xf>
    <xf numFmtId="0" fontId="13" fillId="0" borderId="0" xfId="0" applyFont="1" applyAlignment="1">
      <alignment vertical="center" shrinkToFit="1"/>
    </xf>
    <xf numFmtId="0" fontId="18" fillId="0" borderId="0" xfId="0" applyFont="1" applyAlignment="1">
      <alignment vertical="center" wrapText="1"/>
    </xf>
    <xf numFmtId="0" fontId="8"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8" fillId="2" borderId="0" xfId="0" applyFont="1" applyFill="1" applyBorder="1" applyAlignment="1">
      <alignment horizontal="left" vertical="center" shrinkToFit="1"/>
    </xf>
    <xf numFmtId="0" fontId="8" fillId="0" borderId="0" xfId="0" applyFont="1" applyAlignment="1">
      <alignment horizontal="center" vertical="center" shrinkToFit="1"/>
    </xf>
    <xf numFmtId="0" fontId="10" fillId="0" borderId="0" xfId="0" applyFont="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4" fillId="0" borderId="0" xfId="0" applyFont="1" applyAlignment="1">
      <alignment horizontal="center" vertical="center" shrinkToFit="1"/>
    </xf>
    <xf numFmtId="0" fontId="6" fillId="0" borderId="20" xfId="0" applyFont="1" applyBorder="1" applyAlignment="1">
      <alignment horizontal="center" vertical="center" shrinkToFit="1"/>
    </xf>
    <xf numFmtId="20" fontId="6" fillId="0" borderId="33" xfId="0" applyNumberFormat="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6" xfId="0" applyFont="1" applyBorder="1" applyAlignment="1">
      <alignment horizontal="center" vertical="center" shrinkToFit="1"/>
    </xf>
    <xf numFmtId="20" fontId="6" fillId="0" borderId="25" xfId="0" applyNumberFormat="1"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15"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0" xfId="0" applyFont="1" applyBorder="1" applyAlignment="1">
      <alignment horizontal="center" vertical="center" shrinkToFit="1"/>
    </xf>
    <xf numFmtId="20" fontId="6" fillId="0" borderId="15" xfId="0" applyNumberFormat="1" applyFont="1" applyBorder="1" applyAlignment="1">
      <alignment horizontal="center" vertical="center" shrinkToFit="1"/>
    </xf>
    <xf numFmtId="0" fontId="6" fillId="0" borderId="14" xfId="0" applyFont="1" applyBorder="1" applyAlignment="1">
      <alignment horizontal="center" vertical="center" wrapText="1" shrinkToFit="1"/>
    </xf>
    <xf numFmtId="0" fontId="6" fillId="0" borderId="22" xfId="0" applyFont="1" applyBorder="1" applyAlignment="1">
      <alignment horizontal="center" vertical="center" shrinkToFit="1"/>
    </xf>
    <xf numFmtId="0" fontId="6" fillId="0" borderId="31" xfId="1" applyFont="1" applyBorder="1" applyAlignment="1">
      <alignment horizontal="center" vertical="center"/>
    </xf>
    <xf numFmtId="0" fontId="6" fillId="0" borderId="32" xfId="1" applyFont="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4" fillId="0" borderId="0" xfId="1" applyFont="1" applyAlignment="1">
      <alignment horizontal="center" vertical="center"/>
    </xf>
    <xf numFmtId="0" fontId="28" fillId="0" borderId="0" xfId="0" applyFont="1" applyAlignment="1">
      <alignment horizontal="center" vertical="center" shrinkToFit="1"/>
    </xf>
    <xf numFmtId="0" fontId="31" fillId="0" borderId="5" xfId="0" applyFont="1" applyBorder="1" applyAlignment="1">
      <alignment horizontal="center" vertical="center"/>
    </xf>
    <xf numFmtId="0" fontId="31" fillId="0" borderId="0" xfId="0" applyFont="1" applyBorder="1" applyAlignment="1">
      <alignment horizontal="center" vertical="center"/>
    </xf>
    <xf numFmtId="0" fontId="31"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29"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6" xfId="0" applyFont="1" applyBorder="1" applyAlignment="1">
      <alignment horizontal="center" vertical="center"/>
    </xf>
  </cellXfs>
  <cellStyles count="2">
    <cellStyle name="標準" xfId="0" builtinId="0"/>
    <cellStyle name="標準 3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650875</xdr:colOff>
      <xdr:row>7</xdr:row>
      <xdr:rowOff>87723</xdr:rowOff>
    </xdr:from>
    <xdr:to>
      <xdr:col>6</xdr:col>
      <xdr:colOff>460375</xdr:colOff>
      <xdr:row>23</xdr:row>
      <xdr:rowOff>98425</xdr:rowOff>
    </xdr:to>
    <xdr:pic>
      <xdr:nvPicPr>
        <xdr:cNvPr id="2" name="図 1" descr="http://ord.yahoo.co.jp/o/image/SIG=129dm14ue/EXP=1443077044;_ylc=X3IDMgRmc3QDMARpZHgDMARvaWQDQU5kOUdjU3ZZanZrc2JnMHFSNmxtVDVLcDUyc0ZQSEtvVGI0M1V0X28zVDhoQ011QjI0ZFkwY0FLeU95YjJVBHADNDRPVjQ0T0Q0NE9JNDRLMTQ0T3JJT09DcE9PRHFlT0N1ZU9EaUNEbmhLSG1scGstBHBvcwMyMwRzZWMDc2h3BHNsawNyaQ--/**http%3a/livedoor.blogimg.jp/f3hm/imgs/3/d/3dd4748b.gif">
          <a:extLst>
            <a:ext uri="{FF2B5EF4-FFF2-40B4-BE49-F238E27FC236}">
              <a16:creationId xmlns:a16="http://schemas.microsoft.com/office/drawing/2014/main" id="{6983FDEA-299B-4287-B363-477399E1C9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2488023"/>
          <a:ext cx="3238500" cy="3820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44E-77D3-4A0B-950E-7BA591DD389A}">
  <dimension ref="A1:O35"/>
  <sheetViews>
    <sheetView tabSelected="1" view="pageBreakPreview" zoomScaleNormal="100" zoomScaleSheetLayoutView="100" workbookViewId="0">
      <selection sqref="A1:I1"/>
    </sheetView>
  </sheetViews>
  <sheetFormatPr defaultRowHeight="18.75" x14ac:dyDescent="0.4"/>
  <cols>
    <col min="1" max="1" width="9.125" customWidth="1"/>
  </cols>
  <sheetData>
    <row r="1" spans="1:9" ht="32.25" customHeight="1" x14ac:dyDescent="0.4">
      <c r="A1" s="105" t="s">
        <v>196</v>
      </c>
      <c r="B1" s="105"/>
      <c r="C1" s="105"/>
      <c r="D1" s="105"/>
      <c r="E1" s="105"/>
      <c r="F1" s="105"/>
      <c r="G1" s="105"/>
      <c r="H1" s="105"/>
      <c r="I1" s="105"/>
    </row>
    <row r="2" spans="1:9" ht="32.25" customHeight="1" x14ac:dyDescent="0.4">
      <c r="A2" s="106" t="s">
        <v>208</v>
      </c>
      <c r="B2" s="106"/>
      <c r="C2" s="106"/>
      <c r="D2" s="106"/>
      <c r="E2" s="106"/>
      <c r="F2" s="106"/>
      <c r="G2" s="106"/>
      <c r="H2" s="106"/>
      <c r="I2" s="106"/>
    </row>
    <row r="3" spans="1:9" ht="32.25" customHeight="1" x14ac:dyDescent="0.4">
      <c r="A3" s="106" t="s">
        <v>195</v>
      </c>
      <c r="B3" s="106"/>
      <c r="C3" s="106"/>
      <c r="D3" s="106"/>
      <c r="E3" s="106"/>
      <c r="F3" s="106"/>
      <c r="G3" s="106"/>
      <c r="H3" s="106"/>
      <c r="I3" s="106"/>
    </row>
    <row r="4" spans="1:9" ht="18.75" customHeight="1" x14ac:dyDescent="0.4">
      <c r="B4" s="68"/>
      <c r="C4" s="108" t="s">
        <v>209</v>
      </c>
      <c r="D4" s="109"/>
      <c r="E4" s="109"/>
      <c r="F4" s="109"/>
      <c r="G4" s="109"/>
      <c r="H4" s="68"/>
    </row>
    <row r="5" spans="1:9" ht="18.75" customHeight="1" x14ac:dyDescent="0.4">
      <c r="B5" s="68"/>
      <c r="C5" s="109"/>
      <c r="D5" s="109"/>
      <c r="E5" s="109"/>
      <c r="F5" s="109"/>
      <c r="G5" s="109"/>
      <c r="H5" s="68"/>
    </row>
    <row r="6" spans="1:9" ht="24.75" customHeight="1" x14ac:dyDescent="0.4">
      <c r="B6" s="110" t="s">
        <v>193</v>
      </c>
      <c r="C6" s="111"/>
      <c r="D6" s="111"/>
      <c r="E6" s="111"/>
      <c r="F6" s="111"/>
      <c r="G6" s="111"/>
      <c r="H6" s="111"/>
    </row>
    <row r="7" spans="1:9" ht="24.75" customHeight="1" x14ac:dyDescent="0.4">
      <c r="B7" s="111"/>
      <c r="C7" s="111"/>
      <c r="D7" s="111"/>
      <c r="E7" s="111"/>
      <c r="F7" s="111"/>
      <c r="G7" s="111"/>
      <c r="H7" s="111"/>
    </row>
    <row r="24" spans="1:15" ht="24" customHeight="1" x14ac:dyDescent="0.4">
      <c r="A24" s="103" t="s">
        <v>187</v>
      </c>
      <c r="B24" s="103"/>
      <c r="C24" s="107" t="s">
        <v>212</v>
      </c>
      <c r="D24" s="107"/>
      <c r="E24" s="107"/>
      <c r="F24" s="107"/>
      <c r="G24" s="107"/>
      <c r="H24" s="107"/>
      <c r="I24" s="107"/>
    </row>
    <row r="25" spans="1:15" ht="24" customHeight="1" x14ac:dyDescent="0.4">
      <c r="A25" s="103"/>
      <c r="B25" s="103"/>
      <c r="C25" s="107"/>
      <c r="D25" s="107"/>
      <c r="E25" s="107"/>
      <c r="F25" s="107"/>
      <c r="G25" s="107"/>
      <c r="H25" s="107"/>
      <c r="I25" s="107"/>
    </row>
    <row r="26" spans="1:15" ht="24" customHeight="1" x14ac:dyDescent="0.4">
      <c r="A26" s="103" t="s">
        <v>210</v>
      </c>
      <c r="B26" s="78"/>
      <c r="C26" s="107" t="s">
        <v>211</v>
      </c>
      <c r="D26" s="107"/>
      <c r="E26" s="107"/>
      <c r="F26" s="107"/>
      <c r="G26" s="107"/>
      <c r="H26" s="107"/>
      <c r="I26" s="107"/>
    </row>
    <row r="27" spans="1:15" ht="24" customHeight="1" x14ac:dyDescent="0.4">
      <c r="A27" s="103"/>
      <c r="B27" s="78"/>
      <c r="C27" s="107"/>
      <c r="D27" s="107"/>
      <c r="E27" s="107"/>
      <c r="F27" s="107"/>
      <c r="G27" s="107"/>
      <c r="H27" s="107"/>
      <c r="I27" s="107"/>
    </row>
    <row r="28" spans="1:15" ht="24" customHeight="1" x14ac:dyDescent="0.4">
      <c r="A28" s="103" t="s">
        <v>188</v>
      </c>
      <c r="B28" s="103"/>
      <c r="C28" s="104" t="s">
        <v>147</v>
      </c>
      <c r="D28" s="104"/>
      <c r="E28" s="104"/>
      <c r="F28" s="104"/>
      <c r="G28" s="104"/>
      <c r="H28" s="104"/>
      <c r="I28" s="104"/>
    </row>
    <row r="29" spans="1:15" ht="24" customHeight="1" x14ac:dyDescent="0.4">
      <c r="A29" s="103"/>
      <c r="B29" s="103"/>
      <c r="C29" s="104"/>
      <c r="D29" s="104"/>
      <c r="E29" s="104"/>
      <c r="F29" s="104"/>
      <c r="G29" s="104"/>
      <c r="H29" s="104"/>
      <c r="I29" s="104"/>
    </row>
    <row r="30" spans="1:15" ht="24" customHeight="1" x14ac:dyDescent="0.4">
      <c r="A30" s="103" t="s">
        <v>189</v>
      </c>
      <c r="B30" s="103"/>
      <c r="C30" s="104" t="s">
        <v>194</v>
      </c>
      <c r="D30" s="104"/>
      <c r="E30" s="104"/>
      <c r="F30" s="104"/>
      <c r="G30" s="104"/>
      <c r="H30" s="104"/>
      <c r="I30" s="104"/>
      <c r="J30" s="69"/>
      <c r="K30" s="70"/>
      <c r="M30" s="70"/>
      <c r="N30" s="70"/>
      <c r="O30" s="70"/>
    </row>
    <row r="31" spans="1:15" ht="24" customHeight="1" x14ac:dyDescent="0.4">
      <c r="A31" s="103"/>
      <c r="B31" s="103"/>
      <c r="C31" s="104"/>
      <c r="D31" s="104"/>
      <c r="E31" s="104"/>
      <c r="F31" s="104"/>
      <c r="G31" s="104"/>
      <c r="H31" s="104"/>
      <c r="I31" s="104"/>
      <c r="J31" s="69"/>
    </row>
    <row r="32" spans="1:15" ht="24" customHeight="1" x14ac:dyDescent="0.4">
      <c r="A32" s="103" t="s">
        <v>190</v>
      </c>
      <c r="B32" s="103"/>
      <c r="C32" s="107" t="s">
        <v>191</v>
      </c>
      <c r="D32" s="107"/>
      <c r="E32" s="107"/>
      <c r="F32" s="107"/>
      <c r="G32" s="107"/>
      <c r="H32" s="107"/>
      <c r="I32" s="107"/>
    </row>
    <row r="33" spans="1:9" ht="24" customHeight="1" x14ac:dyDescent="0.4">
      <c r="A33" s="103"/>
      <c r="B33" s="103"/>
      <c r="C33" s="107"/>
      <c r="D33" s="107"/>
      <c r="E33" s="107"/>
      <c r="F33" s="107"/>
      <c r="G33" s="107"/>
      <c r="H33" s="107"/>
      <c r="I33" s="107"/>
    </row>
    <row r="34" spans="1:9" ht="24" customHeight="1" x14ac:dyDescent="0.4">
      <c r="C34" s="102" t="s">
        <v>192</v>
      </c>
      <c r="D34" s="102"/>
      <c r="E34" s="102"/>
      <c r="F34" s="102"/>
      <c r="G34" s="102"/>
      <c r="H34" s="102"/>
      <c r="I34" s="102"/>
    </row>
    <row r="35" spans="1:9" ht="24" customHeight="1" x14ac:dyDescent="0.4">
      <c r="C35" s="102"/>
      <c r="D35" s="102"/>
      <c r="E35" s="102"/>
      <c r="F35" s="102"/>
      <c r="G35" s="102"/>
      <c r="H35" s="102"/>
      <c r="I35" s="102"/>
    </row>
  </sheetData>
  <mergeCells count="20">
    <mergeCell ref="A1:I1"/>
    <mergeCell ref="A2:I2"/>
    <mergeCell ref="A3:I3"/>
    <mergeCell ref="A32:A33"/>
    <mergeCell ref="B32:B33"/>
    <mergeCell ref="C32:I33"/>
    <mergeCell ref="C4:G5"/>
    <mergeCell ref="B6:H7"/>
    <mergeCell ref="A24:A25"/>
    <mergeCell ref="B24:B25"/>
    <mergeCell ref="C24:I25"/>
    <mergeCell ref="A26:A27"/>
    <mergeCell ref="C26:I27"/>
    <mergeCell ref="C34:I35"/>
    <mergeCell ref="A28:A29"/>
    <mergeCell ref="B28:B29"/>
    <mergeCell ref="C28:I29"/>
    <mergeCell ref="A30:A31"/>
    <mergeCell ref="B30:B31"/>
    <mergeCell ref="C30:I31"/>
  </mergeCells>
  <phoneticPr fontId="3"/>
  <printOptions horizontalCentered="1"/>
  <pageMargins left="0.70866141732283472" right="0.70866141732283472" top="0.74803149606299213" bottom="0.74803149606299213" header="0.31496062992125984" footer="0.31496062992125984"/>
  <pageSetup paperSize="9" scale="94"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S21"/>
  <sheetViews>
    <sheetView view="pageBreakPreview" zoomScale="60" zoomScaleNormal="70" workbookViewId="0">
      <selection sqref="A1:O1"/>
    </sheetView>
  </sheetViews>
  <sheetFormatPr defaultRowHeight="18.75" x14ac:dyDescent="0.4"/>
  <cols>
    <col min="1" max="1" width="5.875" style="6" bestFit="1" customWidth="1"/>
    <col min="2" max="2" width="5.25" style="6" bestFit="1" customWidth="1"/>
    <col min="3" max="3" width="9" style="6"/>
    <col min="4" max="6" width="4.125" style="6" customWidth="1"/>
    <col min="7" max="7" width="9" style="6"/>
    <col min="8" max="9" width="5.25" style="6" bestFit="1" customWidth="1"/>
    <col min="10" max="10" width="9" style="6"/>
    <col min="11" max="13" width="4.125" style="6" customWidth="1"/>
    <col min="14" max="14" width="9" style="6"/>
    <col min="15" max="15" width="5.25" style="16" customWidth="1"/>
  </cols>
  <sheetData>
    <row r="1" spans="1:19" ht="30" customHeight="1" x14ac:dyDescent="0.4">
      <c r="A1" s="138" t="s">
        <v>241</v>
      </c>
      <c r="B1" s="138"/>
      <c r="C1" s="138"/>
      <c r="D1" s="138"/>
      <c r="E1" s="138"/>
      <c r="F1" s="138"/>
      <c r="G1" s="138"/>
      <c r="H1" s="138"/>
      <c r="I1" s="138"/>
      <c r="J1" s="138"/>
      <c r="K1" s="138"/>
      <c r="L1" s="138"/>
      <c r="M1" s="138"/>
      <c r="N1" s="138"/>
      <c r="O1" s="138"/>
      <c r="S1" s="5"/>
    </row>
    <row r="2" spans="1:19" ht="30" customHeight="1" x14ac:dyDescent="0.4">
      <c r="A2" s="138" t="s">
        <v>93</v>
      </c>
      <c r="B2" s="138"/>
      <c r="C2" s="138"/>
      <c r="D2" s="138"/>
      <c r="E2" s="138"/>
      <c r="F2" s="138"/>
      <c r="G2" s="138"/>
      <c r="H2" s="138"/>
      <c r="I2" s="138"/>
      <c r="J2" s="138"/>
      <c r="K2" s="138"/>
      <c r="L2" s="138"/>
      <c r="M2" s="138"/>
      <c r="N2" s="138"/>
      <c r="O2" s="138"/>
      <c r="S2" s="5"/>
    </row>
    <row r="3" spans="1:19" ht="30" customHeight="1" x14ac:dyDescent="0.4">
      <c r="O3" s="7" t="s">
        <v>276</v>
      </c>
      <c r="S3" s="5"/>
    </row>
    <row r="4" spans="1:19" ht="30" customHeight="1" x14ac:dyDescent="0.4">
      <c r="A4" s="138" t="s">
        <v>279</v>
      </c>
      <c r="B4" s="138"/>
      <c r="C4" s="138"/>
      <c r="D4" s="138"/>
      <c r="E4" s="138"/>
      <c r="F4" s="138"/>
      <c r="G4" s="138"/>
      <c r="H4" s="138"/>
      <c r="I4" s="138"/>
      <c r="J4" s="138"/>
      <c r="K4" s="138"/>
      <c r="L4" s="138"/>
      <c r="M4" s="138"/>
      <c r="N4" s="138"/>
      <c r="O4" s="138"/>
      <c r="S4" s="5"/>
    </row>
    <row r="5" spans="1:19" ht="24.75" thickBot="1" x14ac:dyDescent="0.45">
      <c r="S5" s="5"/>
    </row>
    <row r="6" spans="1:19" s="5" customFormat="1" ht="45" customHeight="1" x14ac:dyDescent="0.4">
      <c r="A6" s="152" t="s">
        <v>92</v>
      </c>
      <c r="B6" s="154" t="s">
        <v>91</v>
      </c>
      <c r="C6" s="139" t="s">
        <v>113</v>
      </c>
      <c r="D6" s="139"/>
      <c r="E6" s="139"/>
      <c r="F6" s="139"/>
      <c r="G6" s="139"/>
      <c r="H6" s="9" t="s">
        <v>89</v>
      </c>
      <c r="I6" s="9" t="s">
        <v>91</v>
      </c>
      <c r="J6" s="139" t="s">
        <v>90</v>
      </c>
      <c r="K6" s="139"/>
      <c r="L6" s="139"/>
      <c r="M6" s="139"/>
      <c r="N6" s="139"/>
      <c r="O6" s="17" t="s">
        <v>89</v>
      </c>
    </row>
    <row r="7" spans="1:19" s="5" customFormat="1" ht="45" customHeight="1" x14ac:dyDescent="0.4">
      <c r="A7" s="153"/>
      <c r="B7" s="155"/>
      <c r="C7" s="156" t="s">
        <v>88</v>
      </c>
      <c r="D7" s="156"/>
      <c r="E7" s="156"/>
      <c r="F7" s="156"/>
      <c r="G7" s="156"/>
      <c r="H7" s="156"/>
      <c r="I7" s="156"/>
      <c r="J7" s="156"/>
      <c r="K7" s="156"/>
      <c r="L7" s="156"/>
      <c r="M7" s="156"/>
      <c r="N7" s="156"/>
      <c r="O7" s="157"/>
    </row>
    <row r="8" spans="1:19" s="5" customFormat="1" ht="45" customHeight="1" x14ac:dyDescent="0.4">
      <c r="A8" s="140">
        <v>0.33333333333333331</v>
      </c>
      <c r="B8" s="141"/>
      <c r="C8" s="142" t="s">
        <v>122</v>
      </c>
      <c r="D8" s="143"/>
      <c r="E8" s="143"/>
      <c r="F8" s="143"/>
      <c r="G8" s="143"/>
      <c r="H8" s="143"/>
      <c r="I8" s="143"/>
      <c r="J8" s="143"/>
      <c r="K8" s="143"/>
      <c r="L8" s="143"/>
      <c r="M8" s="143"/>
      <c r="N8" s="143"/>
      <c r="O8" s="144"/>
    </row>
    <row r="9" spans="1:19" s="5" customFormat="1" ht="45" customHeight="1" x14ac:dyDescent="0.4">
      <c r="A9" s="10">
        <v>0.375</v>
      </c>
      <c r="B9" s="11" t="s">
        <v>87</v>
      </c>
      <c r="C9" s="12" t="str">
        <f>'組合せ表(順位別リーグ)'!B22</f>
        <v>Ａ３位</v>
      </c>
      <c r="D9" s="13"/>
      <c r="E9" s="11" t="s">
        <v>63</v>
      </c>
      <c r="F9" s="14"/>
      <c r="G9" s="15" t="str">
        <f>'組合せ表(順位別リーグ)'!B23</f>
        <v>Ｂ３位</v>
      </c>
      <c r="H9" s="11" t="s">
        <v>62</v>
      </c>
      <c r="I9" s="11" t="s">
        <v>112</v>
      </c>
      <c r="J9" s="12" t="str">
        <f>'組合せ表(順位別リーグ)'!B30</f>
        <v>Ａ４位</v>
      </c>
      <c r="K9" s="13"/>
      <c r="L9" s="11" t="s">
        <v>63</v>
      </c>
      <c r="M9" s="14"/>
      <c r="N9" s="15" t="str">
        <f>'組合せ表(順位別リーグ)'!B31</f>
        <v>Ｂ４位</v>
      </c>
      <c r="O9" s="18" t="s">
        <v>62</v>
      </c>
    </row>
    <row r="10" spans="1:19" s="5" customFormat="1" ht="45" customHeight="1" x14ac:dyDescent="0.4">
      <c r="A10" s="10">
        <v>0.40277777777777773</v>
      </c>
      <c r="B10" s="11" t="s">
        <v>111</v>
      </c>
      <c r="C10" s="12" t="str">
        <f>'組合せ表(順位別リーグ)'!B24</f>
        <v>Ｃ３位</v>
      </c>
      <c r="D10" s="13"/>
      <c r="E10" s="11" t="s">
        <v>63</v>
      </c>
      <c r="F10" s="14"/>
      <c r="G10" s="15" t="str">
        <f>'組合せ表(順位別リーグ)'!B25</f>
        <v>Ｄ３位</v>
      </c>
      <c r="H10" s="11" t="s">
        <v>62</v>
      </c>
      <c r="I10" s="11" t="s">
        <v>110</v>
      </c>
      <c r="J10" s="12" t="str">
        <f>'組合せ表(順位別リーグ)'!B32</f>
        <v>Ｃ４位</v>
      </c>
      <c r="K10" s="13"/>
      <c r="L10" s="11" t="s">
        <v>63</v>
      </c>
      <c r="M10" s="14"/>
      <c r="N10" s="15" t="str">
        <f>'組合せ表(順位別リーグ)'!B33</f>
        <v>Ｄ４位</v>
      </c>
      <c r="O10" s="18" t="s">
        <v>62</v>
      </c>
    </row>
    <row r="11" spans="1:19" s="5" customFormat="1" ht="45" customHeight="1" x14ac:dyDescent="0.4">
      <c r="A11" s="10">
        <v>0.43055555555555503</v>
      </c>
      <c r="B11" s="11" t="s">
        <v>109</v>
      </c>
      <c r="C11" s="12" t="str">
        <f>'組合せ表(順位別リーグ)'!B26</f>
        <v>Ｅ３位</v>
      </c>
      <c r="D11" s="13"/>
      <c r="E11" s="11" t="s">
        <v>63</v>
      </c>
      <c r="F11" s="14"/>
      <c r="G11" s="15" t="str">
        <f>C9</f>
        <v>Ａ３位</v>
      </c>
      <c r="H11" s="11" t="s">
        <v>62</v>
      </c>
      <c r="I11" s="11" t="s">
        <v>108</v>
      </c>
      <c r="J11" s="12" t="str">
        <f>'組合せ表(順位別リーグ)'!B34</f>
        <v>Ｅ４位</v>
      </c>
      <c r="K11" s="13"/>
      <c r="L11" s="11" t="s">
        <v>63</v>
      </c>
      <c r="M11" s="14"/>
      <c r="N11" s="15" t="str">
        <f>J9</f>
        <v>Ａ４位</v>
      </c>
      <c r="O11" s="18" t="s">
        <v>62</v>
      </c>
    </row>
    <row r="12" spans="1:19" s="5" customFormat="1" ht="45" customHeight="1" x14ac:dyDescent="0.4">
      <c r="A12" s="10">
        <v>0.45833333333333298</v>
      </c>
      <c r="B12" s="11" t="s">
        <v>107</v>
      </c>
      <c r="C12" s="12" t="str">
        <f>G9</f>
        <v>Ｂ３位</v>
      </c>
      <c r="D12" s="13"/>
      <c r="E12" s="11" t="s">
        <v>63</v>
      </c>
      <c r="F12" s="14"/>
      <c r="G12" s="15" t="str">
        <f>C10</f>
        <v>Ｃ３位</v>
      </c>
      <c r="H12" s="11" t="s">
        <v>62</v>
      </c>
      <c r="I12" s="11" t="s">
        <v>106</v>
      </c>
      <c r="J12" s="12" t="str">
        <f>N9</f>
        <v>Ｂ４位</v>
      </c>
      <c r="K12" s="13"/>
      <c r="L12" s="11" t="s">
        <v>63</v>
      </c>
      <c r="M12" s="14"/>
      <c r="N12" s="15" t="str">
        <f>J10</f>
        <v>Ｃ４位</v>
      </c>
      <c r="O12" s="18" t="s">
        <v>62</v>
      </c>
    </row>
    <row r="13" spans="1:19" s="5" customFormat="1" ht="45" customHeight="1" x14ac:dyDescent="0.4">
      <c r="A13" s="10">
        <v>0.48611111111111099</v>
      </c>
      <c r="B13" s="11" t="s">
        <v>105</v>
      </c>
      <c r="C13" s="12" t="str">
        <f>G10</f>
        <v>Ｄ３位</v>
      </c>
      <c r="D13" s="13"/>
      <c r="E13" s="11" t="s">
        <v>63</v>
      </c>
      <c r="F13" s="14"/>
      <c r="G13" s="15" t="str">
        <f>C11</f>
        <v>Ｅ３位</v>
      </c>
      <c r="H13" s="11" t="s">
        <v>62</v>
      </c>
      <c r="I13" s="11" t="s">
        <v>104</v>
      </c>
      <c r="J13" s="12" t="str">
        <f>N10</f>
        <v>Ｄ４位</v>
      </c>
      <c r="K13" s="13"/>
      <c r="L13" s="11" t="s">
        <v>63</v>
      </c>
      <c r="M13" s="14"/>
      <c r="N13" s="15" t="str">
        <f>J11</f>
        <v>Ｅ４位</v>
      </c>
      <c r="O13" s="18" t="s">
        <v>62</v>
      </c>
    </row>
    <row r="14" spans="1:19" s="5" customFormat="1" ht="45" customHeight="1" x14ac:dyDescent="0.4">
      <c r="A14" s="10">
        <v>0.51388888888888895</v>
      </c>
      <c r="B14" s="11" t="s">
        <v>103</v>
      </c>
      <c r="C14" s="12" t="str">
        <f>C9</f>
        <v>Ａ３位</v>
      </c>
      <c r="D14" s="13"/>
      <c r="E14" s="11" t="s">
        <v>63</v>
      </c>
      <c r="F14" s="14"/>
      <c r="G14" s="15" t="str">
        <f>C10</f>
        <v>Ｃ３位</v>
      </c>
      <c r="H14" s="11" t="s">
        <v>62</v>
      </c>
      <c r="I14" s="11" t="s">
        <v>102</v>
      </c>
      <c r="J14" s="12" t="str">
        <f>J9</f>
        <v>Ａ４位</v>
      </c>
      <c r="K14" s="13"/>
      <c r="L14" s="11" t="s">
        <v>63</v>
      </c>
      <c r="M14" s="14"/>
      <c r="N14" s="15" t="str">
        <f>J10</f>
        <v>Ｃ４位</v>
      </c>
      <c r="O14" s="18" t="s">
        <v>62</v>
      </c>
    </row>
    <row r="15" spans="1:19" s="5" customFormat="1" ht="45" customHeight="1" x14ac:dyDescent="0.4">
      <c r="A15" s="10">
        <v>0.54166666666666596</v>
      </c>
      <c r="B15" s="11" t="s">
        <v>101</v>
      </c>
      <c r="C15" s="12" t="str">
        <f>G9</f>
        <v>Ｂ３位</v>
      </c>
      <c r="D15" s="13"/>
      <c r="E15" s="11" t="s">
        <v>63</v>
      </c>
      <c r="F15" s="14"/>
      <c r="G15" s="15" t="str">
        <f>G10</f>
        <v>Ｄ３位</v>
      </c>
      <c r="H15" s="11" t="s">
        <v>62</v>
      </c>
      <c r="I15" s="11" t="s">
        <v>100</v>
      </c>
      <c r="J15" s="12" t="str">
        <f>N9</f>
        <v>Ｂ４位</v>
      </c>
      <c r="K15" s="13"/>
      <c r="L15" s="11" t="s">
        <v>63</v>
      </c>
      <c r="M15" s="14"/>
      <c r="N15" s="15" t="str">
        <f>N10</f>
        <v>Ｄ４位</v>
      </c>
      <c r="O15" s="18" t="s">
        <v>62</v>
      </c>
    </row>
    <row r="16" spans="1:19" s="5" customFormat="1" ht="45" customHeight="1" x14ac:dyDescent="0.4">
      <c r="A16" s="10">
        <v>0.56944444444444398</v>
      </c>
      <c r="B16" s="11" t="s">
        <v>99</v>
      </c>
      <c r="C16" s="12" t="str">
        <f>C10</f>
        <v>Ｃ３位</v>
      </c>
      <c r="D16" s="13"/>
      <c r="E16" s="11" t="s">
        <v>63</v>
      </c>
      <c r="F16" s="14"/>
      <c r="G16" s="15" t="str">
        <f>C11</f>
        <v>Ｅ３位</v>
      </c>
      <c r="H16" s="11" t="s">
        <v>62</v>
      </c>
      <c r="I16" s="11" t="s">
        <v>98</v>
      </c>
      <c r="J16" s="12" t="str">
        <f>J10</f>
        <v>Ｃ４位</v>
      </c>
      <c r="K16" s="13"/>
      <c r="L16" s="11" t="s">
        <v>63</v>
      </c>
      <c r="M16" s="14"/>
      <c r="N16" s="15" t="str">
        <f>J11</f>
        <v>Ｅ４位</v>
      </c>
      <c r="O16" s="18" t="s">
        <v>62</v>
      </c>
    </row>
    <row r="17" spans="1:15" s="5" customFormat="1" ht="45" customHeight="1" x14ac:dyDescent="0.4">
      <c r="A17" s="10">
        <v>0.59722222222222199</v>
      </c>
      <c r="B17" s="11" t="s">
        <v>97</v>
      </c>
      <c r="C17" s="12" t="str">
        <f>C9</f>
        <v>Ａ３位</v>
      </c>
      <c r="D17" s="13"/>
      <c r="E17" s="11" t="s">
        <v>63</v>
      </c>
      <c r="F17" s="14"/>
      <c r="G17" s="15" t="str">
        <f>G10</f>
        <v>Ｄ３位</v>
      </c>
      <c r="H17" s="11" t="s">
        <v>62</v>
      </c>
      <c r="I17" s="11" t="s">
        <v>96</v>
      </c>
      <c r="J17" s="12" t="str">
        <f>J9</f>
        <v>Ａ４位</v>
      </c>
      <c r="K17" s="13"/>
      <c r="L17" s="11" t="s">
        <v>63</v>
      </c>
      <c r="M17" s="14"/>
      <c r="N17" s="15" t="str">
        <f>N10</f>
        <v>Ｄ４位</v>
      </c>
      <c r="O17" s="18" t="s">
        <v>62</v>
      </c>
    </row>
    <row r="18" spans="1:15" s="5" customFormat="1" ht="45" customHeight="1" x14ac:dyDescent="0.4">
      <c r="A18" s="10">
        <v>0.625</v>
      </c>
      <c r="B18" s="11" t="s">
        <v>95</v>
      </c>
      <c r="C18" s="12" t="str">
        <f>G9</f>
        <v>Ｂ３位</v>
      </c>
      <c r="D18" s="13"/>
      <c r="E18" s="11" t="s">
        <v>63</v>
      </c>
      <c r="F18" s="14"/>
      <c r="G18" s="15" t="str">
        <f>C11</f>
        <v>Ｅ３位</v>
      </c>
      <c r="H18" s="11" t="s">
        <v>62</v>
      </c>
      <c r="I18" s="11" t="s">
        <v>94</v>
      </c>
      <c r="J18" s="12" t="str">
        <f>N9</f>
        <v>Ｂ４位</v>
      </c>
      <c r="K18" s="13"/>
      <c r="L18" s="11" t="s">
        <v>63</v>
      </c>
      <c r="M18" s="14"/>
      <c r="N18" s="15" t="str">
        <f>J11</f>
        <v>Ｅ４位</v>
      </c>
      <c r="O18" s="18" t="s">
        <v>62</v>
      </c>
    </row>
    <row r="19" spans="1:15" s="5" customFormat="1" ht="45" customHeight="1" x14ac:dyDescent="0.4">
      <c r="A19" s="140" t="s">
        <v>124</v>
      </c>
      <c r="B19" s="159"/>
      <c r="C19" s="142" t="s">
        <v>126</v>
      </c>
      <c r="D19" s="143"/>
      <c r="E19" s="143"/>
      <c r="F19" s="143"/>
      <c r="G19" s="143"/>
      <c r="H19" s="143"/>
      <c r="I19" s="143"/>
      <c r="J19" s="143"/>
      <c r="K19" s="143"/>
      <c r="L19" s="143"/>
      <c r="M19" s="143"/>
      <c r="N19" s="143"/>
      <c r="O19" s="144"/>
    </row>
    <row r="20" spans="1:15" s="5" customFormat="1" ht="45" customHeight="1" thickBot="1" x14ac:dyDescent="0.45">
      <c r="A20" s="145">
        <v>0.70833333333333337</v>
      </c>
      <c r="B20" s="146"/>
      <c r="C20" s="146" t="s">
        <v>61</v>
      </c>
      <c r="D20" s="146"/>
      <c r="E20" s="146"/>
      <c r="F20" s="146"/>
      <c r="G20" s="146"/>
      <c r="H20" s="146"/>
      <c r="I20" s="146"/>
      <c r="J20" s="146"/>
      <c r="K20" s="146"/>
      <c r="L20" s="146"/>
      <c r="M20" s="146"/>
      <c r="N20" s="146"/>
      <c r="O20" s="147"/>
    </row>
    <row r="21" spans="1:15" s="5" customFormat="1" ht="45" customHeight="1" x14ac:dyDescent="0.4">
      <c r="A21" s="158" t="s">
        <v>60</v>
      </c>
      <c r="B21" s="158"/>
      <c r="C21" s="158"/>
      <c r="D21" s="158"/>
      <c r="E21" s="158"/>
      <c r="F21" s="158"/>
      <c r="G21" s="158"/>
      <c r="H21" s="158"/>
      <c r="I21" s="158"/>
      <c r="J21" s="158"/>
      <c r="K21" s="158"/>
      <c r="L21" s="158"/>
      <c r="M21" s="158"/>
      <c r="N21" s="158"/>
      <c r="O21" s="158"/>
    </row>
  </sheetData>
  <mergeCells count="15">
    <mergeCell ref="A1:O1"/>
    <mergeCell ref="A2:O2"/>
    <mergeCell ref="A4:O4"/>
    <mergeCell ref="C6:G6"/>
    <mergeCell ref="J6:N6"/>
    <mergeCell ref="C7:O7"/>
    <mergeCell ref="A8:B8"/>
    <mergeCell ref="C8:O8"/>
    <mergeCell ref="A6:A7"/>
    <mergeCell ref="B6:B7"/>
    <mergeCell ref="A20:B20"/>
    <mergeCell ref="C20:O20"/>
    <mergeCell ref="A21:O21"/>
    <mergeCell ref="A19:B19"/>
    <mergeCell ref="C19:O19"/>
  </mergeCells>
  <phoneticPr fontId="3"/>
  <printOptions horizontalCentered="1"/>
  <pageMargins left="0.70866141732283472" right="0.70866141732283472" top="0.74803149606299213" bottom="0.74803149606299213" header="0.31496062992125984" footer="0.31496062992125984"/>
  <pageSetup paperSize="9" scale="82" orientation="portrait" r:id="rId1"/>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1"/>
  <sheetViews>
    <sheetView view="pageBreakPreview" zoomScale="60" zoomScaleNormal="70" workbookViewId="0">
      <selection sqref="A1:H1"/>
    </sheetView>
  </sheetViews>
  <sheetFormatPr defaultRowHeight="18.75" x14ac:dyDescent="0.4"/>
  <cols>
    <col min="1" max="1" width="7.75" style="6" customWidth="1"/>
    <col min="2" max="2" width="7.375" style="6" customWidth="1"/>
    <col min="3" max="3" width="23.625" style="6" customWidth="1"/>
    <col min="4" max="6" width="5.375" style="6" customWidth="1"/>
    <col min="7" max="7" width="23.625" style="6" customWidth="1"/>
    <col min="8" max="8" width="5.25" style="6" bestFit="1" customWidth="1"/>
  </cols>
  <sheetData>
    <row r="1" spans="1:8" ht="30" customHeight="1" x14ac:dyDescent="0.4">
      <c r="A1" s="138" t="s">
        <v>241</v>
      </c>
      <c r="B1" s="138"/>
      <c r="C1" s="138"/>
      <c r="D1" s="138"/>
      <c r="E1" s="138"/>
      <c r="F1" s="138"/>
      <c r="G1" s="138"/>
      <c r="H1" s="138"/>
    </row>
    <row r="2" spans="1:8" ht="30" customHeight="1" x14ac:dyDescent="0.4">
      <c r="A2" s="138" t="s">
        <v>93</v>
      </c>
      <c r="B2" s="138"/>
      <c r="C2" s="138"/>
      <c r="D2" s="138"/>
      <c r="E2" s="138"/>
      <c r="F2" s="138"/>
      <c r="G2" s="138"/>
      <c r="H2" s="138"/>
    </row>
    <row r="3" spans="1:8" ht="30" customHeight="1" x14ac:dyDescent="0.4">
      <c r="H3" s="7" t="s">
        <v>276</v>
      </c>
    </row>
    <row r="4" spans="1:8" ht="30" customHeight="1" x14ac:dyDescent="0.4">
      <c r="A4" s="138" t="s">
        <v>281</v>
      </c>
      <c r="B4" s="138"/>
      <c r="C4" s="138"/>
      <c r="D4" s="138"/>
      <c r="E4" s="138"/>
      <c r="F4" s="138"/>
      <c r="G4" s="138"/>
      <c r="H4" s="138"/>
    </row>
    <row r="5" spans="1:8" ht="19.5" thickBot="1" x14ac:dyDescent="0.45"/>
    <row r="6" spans="1:8" s="5" customFormat="1" ht="39.75" customHeight="1" x14ac:dyDescent="0.4">
      <c r="A6" s="8" t="s">
        <v>92</v>
      </c>
      <c r="B6" s="9" t="s">
        <v>91</v>
      </c>
      <c r="C6" s="139" t="s">
        <v>113</v>
      </c>
      <c r="D6" s="139"/>
      <c r="E6" s="139"/>
      <c r="F6" s="139"/>
      <c r="G6" s="139"/>
      <c r="H6" s="9" t="s">
        <v>89</v>
      </c>
    </row>
    <row r="7" spans="1:8" s="5" customFormat="1" ht="39.75" customHeight="1" x14ac:dyDescent="0.4">
      <c r="A7" s="161" t="s">
        <v>114</v>
      </c>
      <c r="B7" s="156"/>
      <c r="C7" s="156" t="s">
        <v>88</v>
      </c>
      <c r="D7" s="156"/>
      <c r="E7" s="156"/>
      <c r="F7" s="156"/>
      <c r="G7" s="156"/>
      <c r="H7" s="156"/>
    </row>
    <row r="8" spans="1:8" s="5" customFormat="1" ht="39.75" customHeight="1" x14ac:dyDescent="0.4">
      <c r="A8" s="140">
        <v>0.33333333333333331</v>
      </c>
      <c r="B8" s="141"/>
      <c r="C8" s="142" t="s">
        <v>122</v>
      </c>
      <c r="D8" s="143"/>
      <c r="E8" s="143"/>
      <c r="F8" s="143"/>
      <c r="G8" s="143"/>
      <c r="H8" s="141"/>
    </row>
    <row r="9" spans="1:8" s="5" customFormat="1" ht="39.75" customHeight="1" x14ac:dyDescent="0.4">
      <c r="A9" s="10">
        <v>0.375</v>
      </c>
      <c r="B9" s="11" t="s">
        <v>87</v>
      </c>
      <c r="C9" s="12" t="str">
        <f>'組合せ表(順位別リーグ)'!B38</f>
        <v>Ａ５位</v>
      </c>
      <c r="D9" s="13"/>
      <c r="E9" s="11" t="s">
        <v>63</v>
      </c>
      <c r="F9" s="14"/>
      <c r="G9" s="15" t="str">
        <f>'組合せ表(順位別リーグ)'!B39</f>
        <v>Ｂ５位</v>
      </c>
      <c r="H9" s="11" t="s">
        <v>62</v>
      </c>
    </row>
    <row r="10" spans="1:8" s="5" customFormat="1" ht="39.75" customHeight="1" x14ac:dyDescent="0.4">
      <c r="A10" s="10">
        <v>0.40277777777777773</v>
      </c>
      <c r="B10" s="11" t="s">
        <v>85</v>
      </c>
      <c r="C10" s="12" t="str">
        <f>'組合せ表(順位別リーグ)'!B40</f>
        <v>Ｃ５位</v>
      </c>
      <c r="D10" s="13"/>
      <c r="E10" s="11" t="s">
        <v>63</v>
      </c>
      <c r="F10" s="14"/>
      <c r="G10" s="15" t="str">
        <f>'組合せ表(順位別リーグ)'!B41</f>
        <v>Ｄ５位</v>
      </c>
      <c r="H10" s="11" t="s">
        <v>62</v>
      </c>
    </row>
    <row r="11" spans="1:8" s="5" customFormat="1" ht="39.75" customHeight="1" x14ac:dyDescent="0.4">
      <c r="A11" s="10">
        <v>0.43055555555555503</v>
      </c>
      <c r="B11" s="11" t="s">
        <v>83</v>
      </c>
      <c r="C11" s="12" t="str">
        <f>'組合せ表(順位別リーグ)'!B42</f>
        <v>Ｅ５位</v>
      </c>
      <c r="D11" s="13"/>
      <c r="E11" s="11" t="s">
        <v>63</v>
      </c>
      <c r="F11" s="14"/>
      <c r="G11" s="15" t="str">
        <f>C9</f>
        <v>Ａ５位</v>
      </c>
      <c r="H11" s="11" t="s">
        <v>62</v>
      </c>
    </row>
    <row r="12" spans="1:8" s="5" customFormat="1" ht="39.75" customHeight="1" x14ac:dyDescent="0.4">
      <c r="A12" s="10">
        <v>0.45833333333333298</v>
      </c>
      <c r="B12" s="11" t="s">
        <v>81</v>
      </c>
      <c r="C12" s="12" t="str">
        <f>G9</f>
        <v>Ｂ５位</v>
      </c>
      <c r="D12" s="13"/>
      <c r="E12" s="11" t="s">
        <v>63</v>
      </c>
      <c r="F12" s="14"/>
      <c r="G12" s="15" t="str">
        <f>C10</f>
        <v>Ｃ５位</v>
      </c>
      <c r="H12" s="11" t="s">
        <v>62</v>
      </c>
    </row>
    <row r="13" spans="1:8" s="5" customFormat="1" ht="39.75" customHeight="1" x14ac:dyDescent="0.4">
      <c r="A13" s="10">
        <v>0.48611111111111099</v>
      </c>
      <c r="B13" s="11" t="s">
        <v>79</v>
      </c>
      <c r="C13" s="12" t="str">
        <f>G10</f>
        <v>Ｄ５位</v>
      </c>
      <c r="D13" s="13"/>
      <c r="E13" s="11" t="s">
        <v>63</v>
      </c>
      <c r="F13" s="14"/>
      <c r="G13" s="15" t="str">
        <f>C11</f>
        <v>Ｅ５位</v>
      </c>
      <c r="H13" s="11" t="s">
        <v>62</v>
      </c>
    </row>
    <row r="14" spans="1:8" s="5" customFormat="1" ht="39.75" customHeight="1" x14ac:dyDescent="0.4">
      <c r="A14" s="10">
        <v>0.51388888888888895</v>
      </c>
      <c r="B14" s="11" t="s">
        <v>77</v>
      </c>
      <c r="C14" s="12" t="str">
        <f>C9</f>
        <v>Ａ５位</v>
      </c>
      <c r="D14" s="13"/>
      <c r="E14" s="11" t="s">
        <v>63</v>
      </c>
      <c r="F14" s="14"/>
      <c r="G14" s="15" t="str">
        <f>C10</f>
        <v>Ｃ５位</v>
      </c>
      <c r="H14" s="11" t="s">
        <v>62</v>
      </c>
    </row>
    <row r="15" spans="1:8" s="5" customFormat="1" ht="39.75" customHeight="1" x14ac:dyDescent="0.4">
      <c r="A15" s="10">
        <v>0.54166666666666596</v>
      </c>
      <c r="B15" s="11" t="s">
        <v>75</v>
      </c>
      <c r="C15" s="12" t="str">
        <f>G9</f>
        <v>Ｂ５位</v>
      </c>
      <c r="D15" s="13"/>
      <c r="E15" s="11" t="s">
        <v>63</v>
      </c>
      <c r="F15" s="14"/>
      <c r="G15" s="15" t="str">
        <f>G10</f>
        <v>Ｄ５位</v>
      </c>
      <c r="H15" s="11" t="s">
        <v>62</v>
      </c>
    </row>
    <row r="16" spans="1:8" s="5" customFormat="1" ht="39.75" customHeight="1" x14ac:dyDescent="0.4">
      <c r="A16" s="10">
        <v>0.56944444444444398</v>
      </c>
      <c r="B16" s="11" t="s">
        <v>73</v>
      </c>
      <c r="C16" s="12" t="str">
        <f>C10</f>
        <v>Ｃ５位</v>
      </c>
      <c r="D16" s="13"/>
      <c r="E16" s="11" t="s">
        <v>63</v>
      </c>
      <c r="F16" s="14"/>
      <c r="G16" s="15" t="str">
        <f>C11</f>
        <v>Ｅ５位</v>
      </c>
      <c r="H16" s="11" t="s">
        <v>62</v>
      </c>
    </row>
    <row r="17" spans="1:8" s="5" customFormat="1" ht="39.75" customHeight="1" x14ac:dyDescent="0.4">
      <c r="A17" s="10">
        <v>0.59722222222222199</v>
      </c>
      <c r="B17" s="11" t="s">
        <v>71</v>
      </c>
      <c r="C17" s="12" t="str">
        <f>C9</f>
        <v>Ａ５位</v>
      </c>
      <c r="D17" s="13"/>
      <c r="E17" s="11" t="s">
        <v>63</v>
      </c>
      <c r="F17" s="14"/>
      <c r="G17" s="15" t="str">
        <f>G10</f>
        <v>Ｄ５位</v>
      </c>
      <c r="H17" s="11" t="s">
        <v>62</v>
      </c>
    </row>
    <row r="18" spans="1:8" s="5" customFormat="1" ht="39.75" customHeight="1" x14ac:dyDescent="0.4">
      <c r="A18" s="10">
        <v>0.625</v>
      </c>
      <c r="B18" s="11" t="s">
        <v>69</v>
      </c>
      <c r="C18" s="12" t="str">
        <f>G9</f>
        <v>Ｂ５位</v>
      </c>
      <c r="D18" s="13"/>
      <c r="E18" s="11" t="s">
        <v>63</v>
      </c>
      <c r="F18" s="14"/>
      <c r="G18" s="15" t="str">
        <f>C11</f>
        <v>Ｅ５位</v>
      </c>
      <c r="H18" s="11" t="s">
        <v>62</v>
      </c>
    </row>
    <row r="19" spans="1:8" s="5" customFormat="1" ht="39.75" customHeight="1" x14ac:dyDescent="0.4">
      <c r="A19" s="140" t="s">
        <v>124</v>
      </c>
      <c r="B19" s="159"/>
      <c r="C19" s="142" t="s">
        <v>125</v>
      </c>
      <c r="D19" s="143"/>
      <c r="E19" s="143"/>
      <c r="F19" s="143"/>
      <c r="G19" s="143"/>
      <c r="H19" s="141"/>
    </row>
    <row r="20" spans="1:8" s="5" customFormat="1" ht="39.75" customHeight="1" thickBot="1" x14ac:dyDescent="0.45">
      <c r="A20" s="145">
        <v>0.70833333333333337</v>
      </c>
      <c r="B20" s="146"/>
      <c r="C20" s="146" t="s">
        <v>61</v>
      </c>
      <c r="D20" s="146"/>
      <c r="E20" s="146"/>
      <c r="F20" s="146"/>
      <c r="G20" s="146"/>
      <c r="H20" s="146"/>
    </row>
    <row r="21" spans="1:8" s="5" customFormat="1" ht="39.75" customHeight="1" x14ac:dyDescent="0.4">
      <c r="A21" s="158" t="s">
        <v>60</v>
      </c>
      <c r="B21" s="158"/>
      <c r="C21" s="158"/>
      <c r="D21" s="158"/>
      <c r="E21" s="158"/>
      <c r="F21" s="158"/>
      <c r="G21" s="158"/>
      <c r="H21" s="158"/>
    </row>
  </sheetData>
  <mergeCells count="13">
    <mergeCell ref="A20:B20"/>
    <mergeCell ref="C20:H20"/>
    <mergeCell ref="A21:H21"/>
    <mergeCell ref="A1:H1"/>
    <mergeCell ref="A2:H2"/>
    <mergeCell ref="A4:H4"/>
    <mergeCell ref="C6:G6"/>
    <mergeCell ref="A7:B7"/>
    <mergeCell ref="C7:H7"/>
    <mergeCell ref="A8:B8"/>
    <mergeCell ref="C8:H8"/>
    <mergeCell ref="A19:B19"/>
    <mergeCell ref="C19:H19"/>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9"/>
  <sheetViews>
    <sheetView view="pageBreakPreview" zoomScaleNormal="100" zoomScaleSheetLayoutView="100" workbookViewId="0">
      <selection sqref="A1:H1"/>
    </sheetView>
  </sheetViews>
  <sheetFormatPr defaultColWidth="9" defaultRowHeight="18.75" x14ac:dyDescent="0.4"/>
  <cols>
    <col min="1" max="1" width="9.625" style="4" customWidth="1"/>
    <col min="2" max="2" width="35.375" style="4" customWidth="1"/>
    <col min="3" max="3" width="3.25" style="4" customWidth="1"/>
    <col min="4" max="4" width="9.625" style="1" customWidth="1"/>
    <col min="5" max="5" width="35.375" style="1" customWidth="1"/>
    <col min="6" max="6" width="3.25" style="1" customWidth="1"/>
    <col min="7" max="7" width="9.625" style="1" customWidth="1"/>
    <col min="8" max="8" width="35.375" style="1" customWidth="1"/>
    <col min="9" max="16384" width="9" style="1"/>
  </cols>
  <sheetData>
    <row r="1" spans="1:8" ht="28.5" x14ac:dyDescent="0.4">
      <c r="A1" s="166" t="s">
        <v>285</v>
      </c>
      <c r="B1" s="166"/>
      <c r="C1" s="166"/>
      <c r="D1" s="166"/>
      <c r="E1" s="166"/>
      <c r="F1" s="166"/>
      <c r="G1" s="166"/>
      <c r="H1" s="166"/>
    </row>
    <row r="2" spans="1:8" ht="6" customHeight="1" thickBot="1" x14ac:dyDescent="0.45">
      <c r="A2" s="2"/>
      <c r="B2" s="2"/>
      <c r="C2" s="2"/>
      <c r="D2" s="3"/>
    </row>
    <row r="3" spans="1:8" ht="36" customHeight="1" x14ac:dyDescent="0.4">
      <c r="A3" s="162" t="s">
        <v>59</v>
      </c>
      <c r="B3" s="163"/>
      <c r="C3" s="54"/>
      <c r="D3" s="162" t="s">
        <v>47</v>
      </c>
      <c r="E3" s="163"/>
      <c r="G3" s="162" t="s">
        <v>282</v>
      </c>
      <c r="H3" s="163"/>
    </row>
    <row r="4" spans="1:8" ht="36" customHeight="1" x14ac:dyDescent="0.4">
      <c r="A4" s="56" t="s">
        <v>42</v>
      </c>
      <c r="B4" s="93"/>
      <c r="C4" s="55"/>
      <c r="D4" s="56" t="s">
        <v>116</v>
      </c>
      <c r="E4" s="96"/>
      <c r="G4" s="56" t="s">
        <v>116</v>
      </c>
      <c r="H4" s="96"/>
    </row>
    <row r="5" spans="1:8" ht="36" customHeight="1" x14ac:dyDescent="0.4">
      <c r="A5" s="57" t="s">
        <v>43</v>
      </c>
      <c r="B5" s="94"/>
      <c r="C5" s="55"/>
      <c r="D5" s="57" t="s">
        <v>131</v>
      </c>
      <c r="E5" s="94"/>
      <c r="G5" s="57" t="s">
        <v>132</v>
      </c>
      <c r="H5" s="94"/>
    </row>
    <row r="6" spans="1:8" ht="36" customHeight="1" x14ac:dyDescent="0.4">
      <c r="A6" s="57" t="s">
        <v>44</v>
      </c>
      <c r="B6" s="94"/>
      <c r="C6" s="55"/>
      <c r="D6" s="57" t="s">
        <v>44</v>
      </c>
      <c r="E6" s="94"/>
      <c r="G6" s="57" t="s">
        <v>117</v>
      </c>
      <c r="H6" s="94"/>
    </row>
    <row r="7" spans="1:8" ht="36" customHeight="1" x14ac:dyDescent="0.4">
      <c r="A7" s="57" t="s">
        <v>45</v>
      </c>
      <c r="B7" s="94"/>
      <c r="C7" s="55"/>
      <c r="D7" s="57" t="s">
        <v>45</v>
      </c>
      <c r="E7" s="94"/>
      <c r="G7" s="57" t="s">
        <v>133</v>
      </c>
      <c r="H7" s="94"/>
    </row>
    <row r="8" spans="1:8" ht="36" customHeight="1" thickBot="1" x14ac:dyDescent="0.45">
      <c r="A8" s="58" t="s">
        <v>46</v>
      </c>
      <c r="B8" s="95"/>
      <c r="C8" s="55"/>
      <c r="D8" s="58" t="s">
        <v>46</v>
      </c>
      <c r="E8" s="95"/>
      <c r="G8" s="58" t="s">
        <v>118</v>
      </c>
      <c r="H8" s="95"/>
    </row>
    <row r="9" spans="1:8" ht="36" customHeight="1" thickBot="1" x14ac:dyDescent="0.45">
      <c r="A9" s="99"/>
      <c r="B9" s="100"/>
      <c r="C9" s="55"/>
      <c r="D9" s="97"/>
      <c r="E9" s="98"/>
      <c r="F9" s="101"/>
      <c r="G9" s="97"/>
      <c r="H9" s="98"/>
    </row>
    <row r="10" spans="1:8" ht="36" customHeight="1" x14ac:dyDescent="0.4">
      <c r="A10" s="164" t="s">
        <v>283</v>
      </c>
      <c r="B10" s="165"/>
      <c r="C10" s="55"/>
      <c r="D10" s="164" t="s">
        <v>284</v>
      </c>
      <c r="E10" s="165"/>
    </row>
    <row r="11" spans="1:8" ht="36" customHeight="1" x14ac:dyDescent="0.4">
      <c r="A11" s="57" t="s">
        <v>116</v>
      </c>
      <c r="B11" s="94"/>
      <c r="C11" s="55"/>
      <c r="D11" s="57" t="s">
        <v>116</v>
      </c>
      <c r="E11" s="94"/>
    </row>
    <row r="12" spans="1:8" ht="36" customHeight="1" x14ac:dyDescent="0.4">
      <c r="A12" s="57" t="s">
        <v>131</v>
      </c>
      <c r="B12" s="94"/>
      <c r="C12" s="55"/>
      <c r="D12" s="57" t="s">
        <v>131</v>
      </c>
      <c r="E12" s="94"/>
    </row>
    <row r="13" spans="1:8" ht="36" customHeight="1" x14ac:dyDescent="0.4">
      <c r="A13" s="57" t="s">
        <v>44</v>
      </c>
      <c r="B13" s="94"/>
      <c r="C13" s="55"/>
      <c r="D13" s="57" t="s">
        <v>44</v>
      </c>
      <c r="E13" s="94"/>
    </row>
    <row r="14" spans="1:8" ht="36" customHeight="1" x14ac:dyDescent="0.4">
      <c r="A14" s="57" t="s">
        <v>45</v>
      </c>
      <c r="B14" s="94"/>
      <c r="C14" s="55"/>
      <c r="D14" s="57" t="s">
        <v>45</v>
      </c>
      <c r="E14" s="94"/>
    </row>
    <row r="15" spans="1:8" ht="36" customHeight="1" thickBot="1" x14ac:dyDescent="0.45">
      <c r="A15" s="58" t="s">
        <v>46</v>
      </c>
      <c r="B15" s="95"/>
      <c r="C15" s="55"/>
      <c r="D15" s="58" t="s">
        <v>46</v>
      </c>
      <c r="E15" s="95"/>
    </row>
    <row r="16" spans="1:8" ht="28.5" customHeight="1" x14ac:dyDescent="0.4"/>
    <row r="17" ht="28.5" customHeight="1" x14ac:dyDescent="0.4"/>
    <row r="18" ht="28.5" customHeight="1" x14ac:dyDescent="0.4"/>
    <row r="19" ht="28.5" customHeight="1" x14ac:dyDescent="0.4"/>
    <row r="20" ht="28.5" customHeight="1" x14ac:dyDescent="0.4"/>
    <row r="21" ht="28.5" customHeight="1" x14ac:dyDescent="0.4"/>
    <row r="22" ht="28.5" customHeight="1" x14ac:dyDescent="0.4"/>
    <row r="23" ht="28.5" customHeight="1" x14ac:dyDescent="0.4"/>
    <row r="24" ht="28.5" customHeight="1" x14ac:dyDescent="0.4"/>
    <row r="25" ht="28.5" customHeight="1" x14ac:dyDescent="0.4"/>
    <row r="26" ht="28.5" customHeight="1" x14ac:dyDescent="0.4"/>
    <row r="27" ht="28.5" customHeight="1" x14ac:dyDescent="0.4"/>
    <row r="28" ht="28.5" customHeight="1" x14ac:dyDescent="0.4"/>
    <row r="29" ht="28.5" customHeight="1" x14ac:dyDescent="0.4"/>
  </sheetData>
  <mergeCells count="6">
    <mergeCell ref="A3:B3"/>
    <mergeCell ref="D10:E10"/>
    <mergeCell ref="D3:E3"/>
    <mergeCell ref="G3:H3"/>
    <mergeCell ref="A1:H1"/>
    <mergeCell ref="A10:B10"/>
  </mergeCells>
  <phoneticPr fontId="3"/>
  <printOptions horizontalCentered="1"/>
  <pageMargins left="0.23622047244094491" right="0.23622047244094491"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71F8C-81B7-45B7-8639-AA61DB27D3B2}">
  <dimension ref="A1:I18"/>
  <sheetViews>
    <sheetView workbookViewId="0">
      <selection sqref="A1:H1"/>
    </sheetView>
  </sheetViews>
  <sheetFormatPr defaultRowHeight="18.75" x14ac:dyDescent="0.4"/>
  <cols>
    <col min="1" max="1" width="1.625" style="74" customWidth="1"/>
    <col min="2" max="6" width="12.375" style="74" customWidth="1"/>
    <col min="7" max="7" width="13.625" style="74" customWidth="1"/>
    <col min="8" max="8" width="1.625" style="74" customWidth="1"/>
  </cols>
  <sheetData>
    <row r="1" spans="1:9" ht="39.75" customHeight="1" x14ac:dyDescent="0.4">
      <c r="A1" s="105" t="s">
        <v>196</v>
      </c>
      <c r="B1" s="105"/>
      <c r="C1" s="105"/>
      <c r="D1" s="105"/>
      <c r="E1" s="105"/>
      <c r="F1" s="105"/>
      <c r="G1" s="105"/>
      <c r="H1" s="105"/>
      <c r="I1" s="71"/>
    </row>
    <row r="2" spans="1:9" ht="39.75" x14ac:dyDescent="0.4">
      <c r="A2" s="167" t="s">
        <v>286</v>
      </c>
      <c r="B2" s="167"/>
      <c r="C2" s="167"/>
      <c r="D2" s="167"/>
      <c r="E2" s="167"/>
      <c r="F2" s="167"/>
      <c r="G2" s="167"/>
      <c r="H2" s="167"/>
      <c r="I2" s="72"/>
    </row>
    <row r="3" spans="1:9" ht="39.75" x14ac:dyDescent="0.4">
      <c r="A3" s="167" t="s">
        <v>195</v>
      </c>
      <c r="B3" s="167"/>
      <c r="C3" s="167"/>
      <c r="D3" s="167"/>
      <c r="E3" s="167"/>
      <c r="F3" s="167"/>
      <c r="G3" s="167"/>
      <c r="H3" s="167"/>
      <c r="I3" s="72"/>
    </row>
    <row r="4" spans="1:9" ht="38.25" x14ac:dyDescent="0.4">
      <c r="A4" s="167" t="s">
        <v>197</v>
      </c>
      <c r="B4" s="167"/>
      <c r="C4" s="167"/>
      <c r="D4" s="167"/>
      <c r="E4" s="167"/>
      <c r="F4" s="167"/>
      <c r="G4" s="167"/>
      <c r="H4" s="167"/>
    </row>
    <row r="5" spans="1:9" ht="19.5" thickBot="1" x14ac:dyDescent="0.45"/>
    <row r="6" spans="1:9" ht="72" customHeight="1" thickTop="1" x14ac:dyDescent="0.4">
      <c r="B6" s="174" t="s">
        <v>203</v>
      </c>
      <c r="C6" s="175"/>
      <c r="D6" s="175"/>
      <c r="E6" s="175"/>
      <c r="F6" s="175"/>
      <c r="G6" s="176"/>
    </row>
    <row r="7" spans="1:9" ht="38.25" x14ac:dyDescent="0.4">
      <c r="B7" s="181" t="s">
        <v>202</v>
      </c>
      <c r="C7" s="182"/>
      <c r="D7" s="182"/>
      <c r="E7" s="182"/>
      <c r="F7" s="182"/>
      <c r="G7" s="183"/>
    </row>
    <row r="8" spans="1:9" ht="23.25" customHeight="1" x14ac:dyDescent="0.4">
      <c r="B8" s="177" t="s">
        <v>199</v>
      </c>
      <c r="C8" s="178"/>
      <c r="D8" s="178"/>
      <c r="E8" s="178"/>
      <c r="F8" s="178"/>
      <c r="G8" s="179"/>
    </row>
    <row r="9" spans="1:9" ht="23.25" customHeight="1" x14ac:dyDescent="0.4">
      <c r="B9" s="177" t="s">
        <v>205</v>
      </c>
      <c r="C9" s="178"/>
      <c r="D9" s="178"/>
      <c r="E9" s="178"/>
      <c r="F9" s="178"/>
      <c r="G9" s="179"/>
    </row>
    <row r="10" spans="1:9" ht="38.25" x14ac:dyDescent="0.4">
      <c r="B10" s="181" t="s">
        <v>201</v>
      </c>
      <c r="C10" s="182"/>
      <c r="D10" s="182"/>
      <c r="E10" s="182"/>
      <c r="F10" s="182"/>
      <c r="G10" s="183"/>
    </row>
    <row r="11" spans="1:9" ht="23.25" customHeight="1" x14ac:dyDescent="0.4">
      <c r="B11" s="177" t="s">
        <v>200</v>
      </c>
      <c r="C11" s="178"/>
      <c r="D11" s="178"/>
      <c r="E11" s="178"/>
      <c r="F11" s="178"/>
      <c r="G11" s="179"/>
    </row>
    <row r="12" spans="1:9" ht="23.25" customHeight="1" thickBot="1" x14ac:dyDescent="0.45">
      <c r="B12" s="171" t="s">
        <v>206</v>
      </c>
      <c r="C12" s="172"/>
      <c r="D12" s="172"/>
      <c r="E12" s="172"/>
      <c r="F12" s="172"/>
      <c r="G12" s="173"/>
    </row>
    <row r="13" spans="1:9" ht="23.25" customHeight="1" thickTop="1" x14ac:dyDescent="0.4">
      <c r="C13" s="75"/>
      <c r="D13" s="75"/>
      <c r="E13" s="75"/>
      <c r="F13" s="75"/>
      <c r="G13" s="75"/>
    </row>
    <row r="14" spans="1:9" ht="23.25" customHeight="1" thickBot="1" x14ac:dyDescent="0.45"/>
    <row r="15" spans="1:9" s="73" customFormat="1" ht="90" customHeight="1" thickTop="1" x14ac:dyDescent="0.4">
      <c r="A15" s="76"/>
      <c r="B15" s="180" t="s">
        <v>198</v>
      </c>
      <c r="C15" s="175"/>
      <c r="D15" s="175"/>
      <c r="E15" s="175"/>
      <c r="F15" s="175"/>
      <c r="G15" s="176"/>
      <c r="H15" s="76"/>
    </row>
    <row r="16" spans="1:9" ht="49.5" customHeight="1" x14ac:dyDescent="0.4">
      <c r="B16" s="168" t="s">
        <v>204</v>
      </c>
      <c r="C16" s="169"/>
      <c r="D16" s="169"/>
      <c r="E16" s="169"/>
      <c r="F16" s="169"/>
      <c r="G16" s="170"/>
    </row>
    <row r="17" spans="2:7" ht="49.5" customHeight="1" thickBot="1" x14ac:dyDescent="0.45">
      <c r="B17" s="171" t="s">
        <v>207</v>
      </c>
      <c r="C17" s="172"/>
      <c r="D17" s="172"/>
      <c r="E17" s="172"/>
      <c r="F17" s="172"/>
      <c r="G17" s="173"/>
    </row>
    <row r="18" spans="2:7" ht="23.25" thickTop="1" x14ac:dyDescent="0.4">
      <c r="B18" s="77"/>
    </row>
  </sheetData>
  <mergeCells count="14">
    <mergeCell ref="A3:H3"/>
    <mergeCell ref="A2:H2"/>
    <mergeCell ref="A1:H1"/>
    <mergeCell ref="B16:G16"/>
    <mergeCell ref="B17:G17"/>
    <mergeCell ref="A4:H4"/>
    <mergeCell ref="B6:G6"/>
    <mergeCell ref="B8:G8"/>
    <mergeCell ref="B15:G15"/>
    <mergeCell ref="B7:G7"/>
    <mergeCell ref="B9:G9"/>
    <mergeCell ref="B10:G10"/>
    <mergeCell ref="B11:G11"/>
    <mergeCell ref="B12:G12"/>
  </mergeCells>
  <phoneticPr fontId="3"/>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A26F-D8D7-4ABD-9977-31E1D2659620}">
  <dimension ref="A1:P68"/>
  <sheetViews>
    <sheetView view="pageBreakPreview" zoomScale="80" zoomScaleNormal="100" zoomScaleSheetLayoutView="80" workbookViewId="0">
      <selection sqref="A1:N2"/>
    </sheetView>
  </sheetViews>
  <sheetFormatPr defaultRowHeight="18.75" x14ac:dyDescent="0.4"/>
  <cols>
    <col min="1" max="1" width="15.125" style="66" bestFit="1" customWidth="1"/>
    <col min="2" max="10" width="6.25" style="67" customWidth="1"/>
    <col min="11" max="11" width="9.875" style="67" customWidth="1"/>
    <col min="12" max="12" width="15.75" style="67" customWidth="1"/>
    <col min="13" max="13" width="8.5" style="67" customWidth="1"/>
    <col min="14" max="14" width="11.5" style="67" customWidth="1"/>
    <col min="15" max="37" width="5" style="60" customWidth="1"/>
    <col min="38" max="255" width="8.75" style="60"/>
    <col min="256" max="257" width="6.25" style="60" customWidth="1"/>
    <col min="258" max="270" width="5.625" style="60" customWidth="1"/>
    <col min="271" max="293" width="5" style="60" customWidth="1"/>
    <col min="294" max="511" width="8.75" style="60"/>
    <col min="512" max="513" width="6.25" style="60" customWidth="1"/>
    <col min="514" max="526" width="5.625" style="60" customWidth="1"/>
    <col min="527" max="549" width="5" style="60" customWidth="1"/>
    <col min="550" max="767" width="8.75" style="60"/>
    <col min="768" max="769" width="6.25" style="60" customWidth="1"/>
    <col min="770" max="782" width="5.625" style="60" customWidth="1"/>
    <col min="783" max="805" width="5" style="60" customWidth="1"/>
    <col min="806" max="1023" width="8.75" style="60"/>
    <col min="1024" max="1025" width="6.25" style="60" customWidth="1"/>
    <col min="1026" max="1038" width="5.625" style="60" customWidth="1"/>
    <col min="1039" max="1061" width="5" style="60" customWidth="1"/>
    <col min="1062" max="1279" width="8.75" style="60"/>
    <col min="1280" max="1281" width="6.25" style="60" customWidth="1"/>
    <col min="1282" max="1294" width="5.625" style="60" customWidth="1"/>
    <col min="1295" max="1317" width="5" style="60" customWidth="1"/>
    <col min="1318" max="1535" width="8.75" style="60"/>
    <col min="1536" max="1537" width="6.25" style="60" customWidth="1"/>
    <col min="1538" max="1550" width="5.625" style="60" customWidth="1"/>
    <col min="1551" max="1573" width="5" style="60" customWidth="1"/>
    <col min="1574" max="1791" width="8.75" style="60"/>
    <col min="1792" max="1793" width="6.25" style="60" customWidth="1"/>
    <col min="1794" max="1806" width="5.625" style="60" customWidth="1"/>
    <col min="1807" max="1829" width="5" style="60" customWidth="1"/>
    <col min="1830" max="2047" width="8.75" style="60"/>
    <col min="2048" max="2049" width="6.25" style="60" customWidth="1"/>
    <col min="2050" max="2062" width="5.625" style="60" customWidth="1"/>
    <col min="2063" max="2085" width="5" style="60" customWidth="1"/>
    <col min="2086" max="2303" width="8.75" style="60"/>
    <col min="2304" max="2305" width="6.25" style="60" customWidth="1"/>
    <col min="2306" max="2318" width="5.625" style="60" customWidth="1"/>
    <col min="2319" max="2341" width="5" style="60" customWidth="1"/>
    <col min="2342" max="2559" width="8.75" style="60"/>
    <col min="2560" max="2561" width="6.25" style="60" customWidth="1"/>
    <col min="2562" max="2574" width="5.625" style="60" customWidth="1"/>
    <col min="2575" max="2597" width="5" style="60" customWidth="1"/>
    <col min="2598" max="2815" width="8.75" style="60"/>
    <col min="2816" max="2817" width="6.25" style="60" customWidth="1"/>
    <col min="2818" max="2830" width="5.625" style="60" customWidth="1"/>
    <col min="2831" max="2853" width="5" style="60" customWidth="1"/>
    <col min="2854" max="3071" width="8.75" style="60"/>
    <col min="3072" max="3073" width="6.25" style="60" customWidth="1"/>
    <col min="3074" max="3086" width="5.625" style="60" customWidth="1"/>
    <col min="3087" max="3109" width="5" style="60" customWidth="1"/>
    <col min="3110" max="3327" width="8.75" style="60"/>
    <col min="3328" max="3329" width="6.25" style="60" customWidth="1"/>
    <col min="3330" max="3342" width="5.625" style="60" customWidth="1"/>
    <col min="3343" max="3365" width="5" style="60" customWidth="1"/>
    <col min="3366" max="3583" width="8.75" style="60"/>
    <col min="3584" max="3585" width="6.25" style="60" customWidth="1"/>
    <col min="3586" max="3598" width="5.625" style="60" customWidth="1"/>
    <col min="3599" max="3621" width="5" style="60" customWidth="1"/>
    <col min="3622" max="3839" width="8.75" style="60"/>
    <col min="3840" max="3841" width="6.25" style="60" customWidth="1"/>
    <col min="3842" max="3854" width="5.625" style="60" customWidth="1"/>
    <col min="3855" max="3877" width="5" style="60" customWidth="1"/>
    <col min="3878" max="4095" width="8.75" style="60"/>
    <col min="4096" max="4097" width="6.25" style="60" customWidth="1"/>
    <col min="4098" max="4110" width="5.625" style="60" customWidth="1"/>
    <col min="4111" max="4133" width="5" style="60" customWidth="1"/>
    <col min="4134" max="4351" width="8.75" style="60"/>
    <col min="4352" max="4353" width="6.25" style="60" customWidth="1"/>
    <col min="4354" max="4366" width="5.625" style="60" customWidth="1"/>
    <col min="4367" max="4389" width="5" style="60" customWidth="1"/>
    <col min="4390" max="4607" width="8.75" style="60"/>
    <col min="4608" max="4609" width="6.25" style="60" customWidth="1"/>
    <col min="4610" max="4622" width="5.625" style="60" customWidth="1"/>
    <col min="4623" max="4645" width="5" style="60" customWidth="1"/>
    <col min="4646" max="4863" width="8.75" style="60"/>
    <col min="4864" max="4865" width="6.25" style="60" customWidth="1"/>
    <col min="4866" max="4878" width="5.625" style="60" customWidth="1"/>
    <col min="4879" max="4901" width="5" style="60" customWidth="1"/>
    <col min="4902" max="5119" width="8.75" style="60"/>
    <col min="5120" max="5121" width="6.25" style="60" customWidth="1"/>
    <col min="5122" max="5134" width="5.625" style="60" customWidth="1"/>
    <col min="5135" max="5157" width="5" style="60" customWidth="1"/>
    <col min="5158" max="5375" width="8.75" style="60"/>
    <col min="5376" max="5377" width="6.25" style="60" customWidth="1"/>
    <col min="5378" max="5390" width="5.625" style="60" customWidth="1"/>
    <col min="5391" max="5413" width="5" style="60" customWidth="1"/>
    <col min="5414" max="5631" width="8.75" style="60"/>
    <col min="5632" max="5633" width="6.25" style="60" customWidth="1"/>
    <col min="5634" max="5646" width="5.625" style="60" customWidth="1"/>
    <col min="5647" max="5669" width="5" style="60" customWidth="1"/>
    <col min="5670" max="5887" width="8.75" style="60"/>
    <col min="5888" max="5889" width="6.25" style="60" customWidth="1"/>
    <col min="5890" max="5902" width="5.625" style="60" customWidth="1"/>
    <col min="5903" max="5925" width="5" style="60" customWidth="1"/>
    <col min="5926" max="6143" width="8.75" style="60"/>
    <col min="6144" max="6145" width="6.25" style="60" customWidth="1"/>
    <col min="6146" max="6158" width="5.625" style="60" customWidth="1"/>
    <col min="6159" max="6181" width="5" style="60" customWidth="1"/>
    <col min="6182" max="6399" width="8.75" style="60"/>
    <col min="6400" max="6401" width="6.25" style="60" customWidth="1"/>
    <col min="6402" max="6414" width="5.625" style="60" customWidth="1"/>
    <col min="6415" max="6437" width="5" style="60" customWidth="1"/>
    <col min="6438" max="6655" width="8.75" style="60"/>
    <col min="6656" max="6657" width="6.25" style="60" customWidth="1"/>
    <col min="6658" max="6670" width="5.625" style="60" customWidth="1"/>
    <col min="6671" max="6693" width="5" style="60" customWidth="1"/>
    <col min="6694" max="6911" width="8.75" style="60"/>
    <col min="6912" max="6913" width="6.25" style="60" customWidth="1"/>
    <col min="6914" max="6926" width="5.625" style="60" customWidth="1"/>
    <col min="6927" max="6949" width="5" style="60" customWidth="1"/>
    <col min="6950" max="7167" width="8.75" style="60"/>
    <col min="7168" max="7169" width="6.25" style="60" customWidth="1"/>
    <col min="7170" max="7182" width="5.625" style="60" customWidth="1"/>
    <col min="7183" max="7205" width="5" style="60" customWidth="1"/>
    <col min="7206" max="7423" width="8.75" style="60"/>
    <col min="7424" max="7425" width="6.25" style="60" customWidth="1"/>
    <col min="7426" max="7438" width="5.625" style="60" customWidth="1"/>
    <col min="7439" max="7461" width="5" style="60" customWidth="1"/>
    <col min="7462" max="7679" width="8.75" style="60"/>
    <col min="7680" max="7681" width="6.25" style="60" customWidth="1"/>
    <col min="7682" max="7694" width="5.625" style="60" customWidth="1"/>
    <col min="7695" max="7717" width="5" style="60" customWidth="1"/>
    <col min="7718" max="7935" width="8.75" style="60"/>
    <col min="7936" max="7937" width="6.25" style="60" customWidth="1"/>
    <col min="7938" max="7950" width="5.625" style="60" customWidth="1"/>
    <col min="7951" max="7973" width="5" style="60" customWidth="1"/>
    <col min="7974" max="8191" width="8.75" style="60"/>
    <col min="8192" max="8193" width="6.25" style="60" customWidth="1"/>
    <col min="8194" max="8206" width="5.625" style="60" customWidth="1"/>
    <col min="8207" max="8229" width="5" style="60" customWidth="1"/>
    <col min="8230" max="8447" width="8.75" style="60"/>
    <col min="8448" max="8449" width="6.25" style="60" customWidth="1"/>
    <col min="8450" max="8462" width="5.625" style="60" customWidth="1"/>
    <col min="8463" max="8485" width="5" style="60" customWidth="1"/>
    <col min="8486" max="8703" width="8.75" style="60"/>
    <col min="8704" max="8705" width="6.25" style="60" customWidth="1"/>
    <col min="8706" max="8718" width="5.625" style="60" customWidth="1"/>
    <col min="8719" max="8741" width="5" style="60" customWidth="1"/>
    <col min="8742" max="8959" width="8.75" style="60"/>
    <col min="8960" max="8961" width="6.25" style="60" customWidth="1"/>
    <col min="8962" max="8974" width="5.625" style="60" customWidth="1"/>
    <col min="8975" max="8997" width="5" style="60" customWidth="1"/>
    <col min="8998" max="9215" width="8.75" style="60"/>
    <col min="9216" max="9217" width="6.25" style="60" customWidth="1"/>
    <col min="9218" max="9230" width="5.625" style="60" customWidth="1"/>
    <col min="9231" max="9253" width="5" style="60" customWidth="1"/>
    <col min="9254" max="9471" width="8.75" style="60"/>
    <col min="9472" max="9473" width="6.25" style="60" customWidth="1"/>
    <col min="9474" max="9486" width="5.625" style="60" customWidth="1"/>
    <col min="9487" max="9509" width="5" style="60" customWidth="1"/>
    <col min="9510" max="9727" width="8.75" style="60"/>
    <col min="9728" max="9729" width="6.25" style="60" customWidth="1"/>
    <col min="9730" max="9742" width="5.625" style="60" customWidth="1"/>
    <col min="9743" max="9765" width="5" style="60" customWidth="1"/>
    <col min="9766" max="9983" width="8.75" style="60"/>
    <col min="9984" max="9985" width="6.25" style="60" customWidth="1"/>
    <col min="9986" max="9998" width="5.625" style="60" customWidth="1"/>
    <col min="9999" max="10021" width="5" style="60" customWidth="1"/>
    <col min="10022" max="10239" width="8.75" style="60"/>
    <col min="10240" max="10241" width="6.25" style="60" customWidth="1"/>
    <col min="10242" max="10254" width="5.625" style="60" customWidth="1"/>
    <col min="10255" max="10277" width="5" style="60" customWidth="1"/>
    <col min="10278" max="10495" width="8.75" style="60"/>
    <col min="10496" max="10497" width="6.25" style="60" customWidth="1"/>
    <col min="10498" max="10510" width="5.625" style="60" customWidth="1"/>
    <col min="10511" max="10533" width="5" style="60" customWidth="1"/>
    <col min="10534" max="10751" width="8.75" style="60"/>
    <col min="10752" max="10753" width="6.25" style="60" customWidth="1"/>
    <col min="10754" max="10766" width="5.625" style="60" customWidth="1"/>
    <col min="10767" max="10789" width="5" style="60" customWidth="1"/>
    <col min="10790" max="11007" width="8.75" style="60"/>
    <col min="11008" max="11009" width="6.25" style="60" customWidth="1"/>
    <col min="11010" max="11022" width="5.625" style="60" customWidth="1"/>
    <col min="11023" max="11045" width="5" style="60" customWidth="1"/>
    <col min="11046" max="11263" width="8.75" style="60"/>
    <col min="11264" max="11265" width="6.25" style="60" customWidth="1"/>
    <col min="11266" max="11278" width="5.625" style="60" customWidth="1"/>
    <col min="11279" max="11301" width="5" style="60" customWidth="1"/>
    <col min="11302" max="11519" width="8.75" style="60"/>
    <col min="11520" max="11521" width="6.25" style="60" customWidth="1"/>
    <col min="11522" max="11534" width="5.625" style="60" customWidth="1"/>
    <col min="11535" max="11557" width="5" style="60" customWidth="1"/>
    <col min="11558" max="11775" width="8.75" style="60"/>
    <col min="11776" max="11777" width="6.25" style="60" customWidth="1"/>
    <col min="11778" max="11790" width="5.625" style="60" customWidth="1"/>
    <col min="11791" max="11813" width="5" style="60" customWidth="1"/>
    <col min="11814" max="12031" width="8.75" style="60"/>
    <col min="12032" max="12033" width="6.25" style="60" customWidth="1"/>
    <col min="12034" max="12046" width="5.625" style="60" customWidth="1"/>
    <col min="12047" max="12069" width="5" style="60" customWidth="1"/>
    <col min="12070" max="12287" width="8.75" style="60"/>
    <col min="12288" max="12289" width="6.25" style="60" customWidth="1"/>
    <col min="12290" max="12302" width="5.625" style="60" customWidth="1"/>
    <col min="12303" max="12325" width="5" style="60" customWidth="1"/>
    <col min="12326" max="12543" width="8.75" style="60"/>
    <col min="12544" max="12545" width="6.25" style="60" customWidth="1"/>
    <col min="12546" max="12558" width="5.625" style="60" customWidth="1"/>
    <col min="12559" max="12581" width="5" style="60" customWidth="1"/>
    <col min="12582" max="12799" width="8.75" style="60"/>
    <col min="12800" max="12801" width="6.25" style="60" customWidth="1"/>
    <col min="12802" max="12814" width="5.625" style="60" customWidth="1"/>
    <col min="12815" max="12837" width="5" style="60" customWidth="1"/>
    <col min="12838" max="13055" width="8.75" style="60"/>
    <col min="13056" max="13057" width="6.25" style="60" customWidth="1"/>
    <col min="13058" max="13070" width="5.625" style="60" customWidth="1"/>
    <col min="13071" max="13093" width="5" style="60" customWidth="1"/>
    <col min="13094" max="13311" width="8.75" style="60"/>
    <col min="13312" max="13313" width="6.25" style="60" customWidth="1"/>
    <col min="13314" max="13326" width="5.625" style="60" customWidth="1"/>
    <col min="13327" max="13349" width="5" style="60" customWidth="1"/>
    <col min="13350" max="13567" width="8.75" style="60"/>
    <col min="13568" max="13569" width="6.25" style="60" customWidth="1"/>
    <col min="13570" max="13582" width="5.625" style="60" customWidth="1"/>
    <col min="13583" max="13605" width="5" style="60" customWidth="1"/>
    <col min="13606" max="13823" width="8.75" style="60"/>
    <col min="13824" max="13825" width="6.25" style="60" customWidth="1"/>
    <col min="13826" max="13838" width="5.625" style="60" customWidth="1"/>
    <col min="13839" max="13861" width="5" style="60" customWidth="1"/>
    <col min="13862" max="14079" width="8.75" style="60"/>
    <col min="14080" max="14081" width="6.25" style="60" customWidth="1"/>
    <col min="14082" max="14094" width="5.625" style="60" customWidth="1"/>
    <col min="14095" max="14117" width="5" style="60" customWidth="1"/>
    <col min="14118" max="14335" width="8.75" style="60"/>
    <col min="14336" max="14337" width="6.25" style="60" customWidth="1"/>
    <col min="14338" max="14350" width="5.625" style="60" customWidth="1"/>
    <col min="14351" max="14373" width="5" style="60" customWidth="1"/>
    <col min="14374" max="14591" width="8.75" style="60"/>
    <col min="14592" max="14593" width="6.25" style="60" customWidth="1"/>
    <col min="14594" max="14606" width="5.625" style="60" customWidth="1"/>
    <col min="14607" max="14629" width="5" style="60" customWidth="1"/>
    <col min="14630" max="14847" width="8.75" style="60"/>
    <col min="14848" max="14849" width="6.25" style="60" customWidth="1"/>
    <col min="14850" max="14862" width="5.625" style="60" customWidth="1"/>
    <col min="14863" max="14885" width="5" style="60" customWidth="1"/>
    <col min="14886" max="15103" width="8.75" style="60"/>
    <col min="15104" max="15105" width="6.25" style="60" customWidth="1"/>
    <col min="15106" max="15118" width="5.625" style="60" customWidth="1"/>
    <col min="15119" max="15141" width="5" style="60" customWidth="1"/>
    <col min="15142" max="15359" width="8.75" style="60"/>
    <col min="15360" max="15361" width="6.25" style="60" customWidth="1"/>
    <col min="15362" max="15374" width="5.625" style="60" customWidth="1"/>
    <col min="15375" max="15397" width="5" style="60" customWidth="1"/>
    <col min="15398" max="15615" width="8.75" style="60"/>
    <col min="15616" max="15617" width="6.25" style="60" customWidth="1"/>
    <col min="15618" max="15630" width="5.625" style="60" customWidth="1"/>
    <col min="15631" max="15653" width="5" style="60" customWidth="1"/>
    <col min="15654" max="15871" width="8.75" style="60"/>
    <col min="15872" max="15873" width="6.25" style="60" customWidth="1"/>
    <col min="15874" max="15886" width="5.625" style="60" customWidth="1"/>
    <col min="15887" max="15909" width="5" style="60" customWidth="1"/>
    <col min="15910" max="16127" width="8.75" style="60"/>
    <col min="16128" max="16129" width="6.25" style="60" customWidth="1"/>
    <col min="16130" max="16142" width="5.625" style="60" customWidth="1"/>
    <col min="16143" max="16165" width="5" style="60" customWidth="1"/>
    <col min="16166" max="16384" width="8.75" style="60"/>
  </cols>
  <sheetData>
    <row r="1" spans="1:16" ht="27.75" customHeight="1" x14ac:dyDescent="0.4">
      <c r="A1" s="113" t="s">
        <v>213</v>
      </c>
      <c r="B1" s="114"/>
      <c r="C1" s="114"/>
      <c r="D1" s="114"/>
      <c r="E1" s="114"/>
      <c r="F1" s="114"/>
      <c r="G1" s="114"/>
      <c r="H1" s="114"/>
      <c r="I1" s="114"/>
      <c r="J1" s="114"/>
      <c r="K1" s="114"/>
      <c r="L1" s="114"/>
      <c r="M1" s="114"/>
      <c r="N1" s="114"/>
      <c r="O1" s="59"/>
      <c r="P1" s="59"/>
    </row>
    <row r="2" spans="1:16" ht="27.75" customHeight="1" x14ac:dyDescent="0.4">
      <c r="A2" s="114"/>
      <c r="B2" s="114"/>
      <c r="C2" s="114"/>
      <c r="D2" s="114"/>
      <c r="E2" s="114"/>
      <c r="F2" s="114"/>
      <c r="G2" s="114"/>
      <c r="H2" s="114"/>
      <c r="I2" s="114"/>
      <c r="J2" s="114"/>
      <c r="K2" s="114"/>
      <c r="L2" s="114"/>
      <c r="M2" s="114"/>
      <c r="N2" s="114"/>
      <c r="O2" s="59"/>
      <c r="P2" s="59"/>
    </row>
    <row r="3" spans="1:16" x14ac:dyDescent="0.4">
      <c r="A3" s="61" t="s">
        <v>134</v>
      </c>
      <c r="B3" s="112" t="s">
        <v>214</v>
      </c>
      <c r="C3" s="112"/>
      <c r="D3" s="112"/>
      <c r="E3" s="112"/>
      <c r="F3" s="112"/>
      <c r="G3" s="112"/>
      <c r="H3" s="112"/>
      <c r="I3" s="112"/>
      <c r="J3" s="112"/>
      <c r="K3" s="112"/>
      <c r="L3" s="112"/>
      <c r="M3" s="112"/>
      <c r="N3" s="112"/>
    </row>
    <row r="4" spans="1:16" x14ac:dyDescent="0.4">
      <c r="A4" s="61" t="s">
        <v>135</v>
      </c>
      <c r="B4" s="112" t="s">
        <v>136</v>
      </c>
      <c r="C4" s="112"/>
      <c r="D4" s="112"/>
      <c r="E4" s="112"/>
      <c r="F4" s="112"/>
      <c r="G4" s="112"/>
      <c r="H4" s="112"/>
      <c r="I4" s="112"/>
      <c r="J4" s="112"/>
      <c r="K4" s="112"/>
      <c r="L4" s="112"/>
      <c r="M4" s="112"/>
      <c r="N4" s="112"/>
    </row>
    <row r="5" spans="1:16" x14ac:dyDescent="0.4">
      <c r="A5" s="61"/>
      <c r="B5" s="112" t="s">
        <v>137</v>
      </c>
      <c r="C5" s="112"/>
      <c r="D5" s="112"/>
      <c r="E5" s="112"/>
      <c r="F5" s="112"/>
      <c r="G5" s="112"/>
      <c r="H5" s="112"/>
      <c r="I5" s="112"/>
      <c r="J5" s="112"/>
      <c r="K5" s="112"/>
      <c r="L5" s="112"/>
      <c r="M5" s="112"/>
      <c r="N5" s="112"/>
      <c r="P5"/>
    </row>
    <row r="6" spans="1:16" x14ac:dyDescent="0.4">
      <c r="A6" s="61" t="s">
        <v>138</v>
      </c>
      <c r="B6" s="112" t="s">
        <v>215</v>
      </c>
      <c r="C6" s="112"/>
      <c r="D6" s="112"/>
      <c r="E6" s="112"/>
      <c r="F6" s="112"/>
      <c r="G6" s="112"/>
      <c r="H6" s="112"/>
      <c r="I6" s="112"/>
      <c r="J6" s="112"/>
      <c r="K6" s="112"/>
      <c r="L6" s="112"/>
      <c r="M6" s="112"/>
      <c r="N6" s="112"/>
    </row>
    <row r="7" spans="1:16" x14ac:dyDescent="0.4">
      <c r="A7" s="61" t="s">
        <v>139</v>
      </c>
      <c r="B7" s="112" t="s">
        <v>140</v>
      </c>
      <c r="C7" s="112"/>
      <c r="D7" s="112"/>
      <c r="E7" s="112"/>
      <c r="F7" s="112"/>
      <c r="G7" s="112"/>
      <c r="H7" s="112"/>
      <c r="I7" s="112"/>
      <c r="J7" s="112"/>
      <c r="K7" s="112"/>
      <c r="L7" s="112"/>
      <c r="M7" s="112"/>
      <c r="N7" s="112"/>
    </row>
    <row r="8" spans="1:16" x14ac:dyDescent="0.4">
      <c r="A8" s="61" t="s">
        <v>141</v>
      </c>
      <c r="B8" s="112" t="s">
        <v>142</v>
      </c>
      <c r="C8" s="112"/>
      <c r="D8" s="112"/>
      <c r="E8" s="112"/>
      <c r="F8" s="112"/>
      <c r="G8" s="112"/>
      <c r="H8" s="112"/>
      <c r="I8" s="112"/>
      <c r="J8" s="112"/>
      <c r="K8" s="112"/>
      <c r="L8" s="112"/>
      <c r="M8" s="112"/>
      <c r="N8" s="112"/>
    </row>
    <row r="9" spans="1:16" x14ac:dyDescent="0.4">
      <c r="A9" s="61" t="s">
        <v>143</v>
      </c>
      <c r="B9" s="112" t="s">
        <v>144</v>
      </c>
      <c r="C9" s="112"/>
      <c r="D9" s="112"/>
      <c r="E9" s="112"/>
      <c r="F9" s="112"/>
      <c r="G9" s="112"/>
      <c r="H9" s="112"/>
      <c r="I9" s="112"/>
      <c r="J9" s="112"/>
      <c r="K9" s="112"/>
      <c r="L9" s="112"/>
      <c r="M9" s="112"/>
      <c r="N9" s="112"/>
    </row>
    <row r="10" spans="1:16" x14ac:dyDescent="0.4">
      <c r="A10" s="61" t="s">
        <v>145</v>
      </c>
      <c r="B10" s="115" t="s">
        <v>211</v>
      </c>
      <c r="C10" s="115"/>
      <c r="D10" s="115"/>
      <c r="E10" s="115"/>
      <c r="F10" s="115"/>
      <c r="G10" s="115"/>
      <c r="H10" s="115"/>
      <c r="I10" s="115"/>
      <c r="J10" s="115"/>
      <c r="K10" s="115"/>
      <c r="L10" s="115"/>
      <c r="M10" s="115"/>
      <c r="N10" s="115"/>
    </row>
    <row r="11" spans="1:16" x14ac:dyDescent="0.4">
      <c r="A11" s="61" t="s">
        <v>146</v>
      </c>
      <c r="B11" s="112" t="s">
        <v>147</v>
      </c>
      <c r="C11" s="112"/>
      <c r="D11" s="112"/>
      <c r="E11" s="112"/>
      <c r="F11" s="112"/>
      <c r="G11" s="112"/>
      <c r="H11" s="112"/>
      <c r="I11" s="112"/>
      <c r="J11" s="112"/>
      <c r="K11" s="112"/>
      <c r="L11" s="112"/>
      <c r="M11" s="112"/>
      <c r="N11" s="112"/>
    </row>
    <row r="12" spans="1:16" x14ac:dyDescent="0.4">
      <c r="A12" s="61" t="s">
        <v>148</v>
      </c>
      <c r="B12" s="112" t="s">
        <v>149</v>
      </c>
      <c r="C12" s="112"/>
      <c r="D12" s="112"/>
      <c r="E12" s="112"/>
      <c r="F12" s="112"/>
      <c r="G12" s="112"/>
      <c r="H12" s="112"/>
      <c r="I12" s="112"/>
      <c r="J12" s="112"/>
      <c r="K12" s="112"/>
      <c r="L12" s="112"/>
      <c r="M12" s="112"/>
      <c r="N12" s="112"/>
    </row>
    <row r="13" spans="1:16" x14ac:dyDescent="0.4">
      <c r="A13" s="61" t="s">
        <v>150</v>
      </c>
      <c r="B13" s="112" t="s">
        <v>216</v>
      </c>
      <c r="C13" s="112"/>
      <c r="D13" s="112"/>
      <c r="E13" s="112"/>
      <c r="F13" s="112"/>
      <c r="G13" s="112"/>
      <c r="H13" s="112"/>
      <c r="I13" s="112"/>
      <c r="J13" s="112"/>
      <c r="K13" s="112"/>
      <c r="L13" s="112"/>
      <c r="M13" s="112"/>
      <c r="N13" s="112"/>
    </row>
    <row r="14" spans="1:16" x14ac:dyDescent="0.4">
      <c r="A14" s="61" t="s">
        <v>151</v>
      </c>
      <c r="B14" s="112" t="s">
        <v>152</v>
      </c>
      <c r="C14" s="112"/>
      <c r="D14" s="112"/>
      <c r="E14" s="112"/>
      <c r="F14" s="112"/>
      <c r="G14" s="112"/>
      <c r="H14" s="112"/>
      <c r="I14" s="112"/>
      <c r="J14" s="112"/>
      <c r="K14" s="112"/>
      <c r="L14" s="112"/>
      <c r="M14" s="112"/>
      <c r="N14" s="112"/>
    </row>
    <row r="15" spans="1:16" x14ac:dyDescent="0.4">
      <c r="A15" s="61" t="s">
        <v>153</v>
      </c>
      <c r="B15" s="112" t="s">
        <v>154</v>
      </c>
      <c r="C15" s="112"/>
      <c r="D15" s="112"/>
      <c r="E15" s="112"/>
      <c r="F15" s="112"/>
      <c r="G15" s="112"/>
      <c r="H15" s="112"/>
      <c r="I15" s="112"/>
      <c r="J15" s="112"/>
      <c r="K15" s="112"/>
      <c r="L15" s="112"/>
      <c r="M15" s="112"/>
      <c r="N15" s="112"/>
    </row>
    <row r="16" spans="1:16" x14ac:dyDescent="0.4">
      <c r="A16" s="61" t="s">
        <v>155</v>
      </c>
      <c r="B16" s="112" t="s">
        <v>156</v>
      </c>
      <c r="C16" s="112"/>
      <c r="D16" s="112"/>
      <c r="E16" s="112"/>
      <c r="F16" s="112"/>
      <c r="G16" s="112"/>
      <c r="H16" s="112"/>
      <c r="I16" s="112"/>
      <c r="J16" s="112"/>
      <c r="K16" s="112"/>
      <c r="L16" s="112"/>
      <c r="M16" s="112"/>
      <c r="N16" s="112"/>
    </row>
    <row r="17" spans="1:14" x14ac:dyDescent="0.4">
      <c r="A17" s="61" t="s">
        <v>157</v>
      </c>
      <c r="B17" s="116" t="s">
        <v>158</v>
      </c>
      <c r="C17" s="112"/>
      <c r="D17" s="112"/>
      <c r="E17" s="112"/>
      <c r="F17" s="112"/>
      <c r="G17" s="112"/>
      <c r="H17" s="112"/>
      <c r="I17" s="112"/>
      <c r="J17" s="112"/>
      <c r="K17" s="112"/>
      <c r="L17" s="112"/>
      <c r="M17" s="112"/>
      <c r="N17" s="112"/>
    </row>
    <row r="18" spans="1:14" x14ac:dyDescent="0.4">
      <c r="A18" s="61"/>
      <c r="B18" s="112"/>
      <c r="C18" s="112"/>
      <c r="D18" s="112"/>
      <c r="E18" s="112"/>
      <c r="F18" s="112"/>
      <c r="G18" s="112"/>
      <c r="H18" s="112"/>
      <c r="I18" s="112"/>
      <c r="J18" s="112"/>
      <c r="K18" s="112"/>
      <c r="L18" s="112"/>
      <c r="M18" s="112"/>
      <c r="N18" s="112"/>
    </row>
    <row r="19" spans="1:14" x14ac:dyDescent="0.4">
      <c r="A19" s="61"/>
      <c r="B19" s="112"/>
      <c r="C19" s="112"/>
      <c r="D19" s="112"/>
      <c r="E19" s="112"/>
      <c r="F19" s="112"/>
      <c r="G19" s="112"/>
      <c r="H19" s="112"/>
      <c r="I19" s="112"/>
      <c r="J19" s="112"/>
      <c r="K19" s="112"/>
      <c r="L19" s="112"/>
      <c r="M19" s="112"/>
      <c r="N19" s="112"/>
    </row>
    <row r="20" spans="1:14" x14ac:dyDescent="0.4">
      <c r="A20" s="61"/>
      <c r="B20" s="112"/>
      <c r="C20" s="112"/>
      <c r="D20" s="112"/>
      <c r="E20" s="112"/>
      <c r="F20" s="112"/>
      <c r="G20" s="112"/>
      <c r="H20" s="112"/>
      <c r="I20" s="112"/>
      <c r="J20" s="112"/>
      <c r="K20" s="112"/>
      <c r="L20" s="112"/>
      <c r="M20" s="112"/>
      <c r="N20" s="112"/>
    </row>
    <row r="21" spans="1:14" x14ac:dyDescent="0.4">
      <c r="A21" s="61" t="s">
        <v>159</v>
      </c>
      <c r="B21" s="116" t="s">
        <v>217</v>
      </c>
      <c r="C21" s="116"/>
      <c r="D21" s="116"/>
      <c r="E21" s="116"/>
      <c r="F21" s="116"/>
      <c r="G21" s="116"/>
      <c r="H21" s="116"/>
      <c r="I21" s="116"/>
      <c r="J21" s="116"/>
      <c r="K21" s="116"/>
      <c r="L21" s="116"/>
      <c r="M21" s="116"/>
      <c r="N21" s="116"/>
    </row>
    <row r="22" spans="1:14" x14ac:dyDescent="0.4">
      <c r="A22" s="61" t="s">
        <v>160</v>
      </c>
      <c r="B22" s="117" t="s">
        <v>161</v>
      </c>
      <c r="C22" s="117"/>
      <c r="D22" s="117"/>
      <c r="E22" s="117"/>
      <c r="F22" s="117"/>
      <c r="G22" s="117"/>
      <c r="H22" s="117"/>
      <c r="I22" s="117"/>
      <c r="J22" s="117"/>
      <c r="K22" s="117"/>
      <c r="L22" s="117"/>
      <c r="M22" s="117"/>
      <c r="N22" s="117"/>
    </row>
    <row r="23" spans="1:14" x14ac:dyDescent="0.4">
      <c r="A23" s="62"/>
      <c r="B23" s="117"/>
      <c r="C23" s="117"/>
      <c r="D23" s="117"/>
      <c r="E23" s="117"/>
      <c r="F23" s="117"/>
      <c r="G23" s="117"/>
      <c r="H23" s="117"/>
      <c r="I23" s="117"/>
      <c r="J23" s="117"/>
      <c r="K23" s="117"/>
      <c r="L23" s="117"/>
      <c r="M23" s="117"/>
      <c r="N23" s="117"/>
    </row>
    <row r="24" spans="1:14" x14ac:dyDescent="0.4">
      <c r="A24" s="61"/>
      <c r="B24" s="112" t="s">
        <v>162</v>
      </c>
      <c r="C24" s="112"/>
      <c r="D24" s="112"/>
      <c r="E24" s="112"/>
      <c r="F24" s="112"/>
      <c r="G24" s="112"/>
      <c r="H24" s="112"/>
      <c r="I24" s="112"/>
      <c r="J24" s="112"/>
      <c r="K24" s="112"/>
      <c r="L24" s="112"/>
      <c r="M24" s="112"/>
      <c r="N24" s="112"/>
    </row>
    <row r="25" spans="1:14" x14ac:dyDescent="0.4">
      <c r="A25" s="61"/>
      <c r="B25" s="112" t="s">
        <v>163</v>
      </c>
      <c r="C25" s="112"/>
      <c r="D25" s="112"/>
      <c r="E25" s="112"/>
      <c r="F25" s="112"/>
      <c r="G25" s="112"/>
      <c r="H25" s="112"/>
      <c r="I25" s="112"/>
      <c r="J25" s="112"/>
      <c r="K25" s="112"/>
      <c r="L25" s="112"/>
      <c r="M25" s="112"/>
      <c r="N25" s="112"/>
    </row>
    <row r="26" spans="1:14" x14ac:dyDescent="0.4">
      <c r="A26" s="61"/>
      <c r="B26" s="112" t="s">
        <v>218</v>
      </c>
      <c r="C26" s="112"/>
      <c r="D26" s="112"/>
      <c r="E26" s="112"/>
      <c r="F26" s="112"/>
      <c r="G26" s="112"/>
      <c r="H26" s="112"/>
      <c r="I26" s="112"/>
      <c r="J26" s="112"/>
      <c r="K26" s="112"/>
      <c r="L26" s="112"/>
      <c r="M26" s="112"/>
      <c r="N26" s="112"/>
    </row>
    <row r="27" spans="1:14" x14ac:dyDescent="0.4">
      <c r="A27" s="61" t="s">
        <v>164</v>
      </c>
      <c r="B27" s="116" t="s">
        <v>165</v>
      </c>
      <c r="C27" s="116"/>
      <c r="D27" s="116"/>
      <c r="E27" s="116"/>
      <c r="F27" s="116"/>
      <c r="G27" s="116"/>
      <c r="H27" s="116"/>
      <c r="I27" s="116"/>
      <c r="J27" s="116"/>
      <c r="K27" s="116"/>
      <c r="L27" s="116"/>
      <c r="M27" s="116"/>
      <c r="N27" s="116"/>
    </row>
    <row r="28" spans="1:14" x14ac:dyDescent="0.4">
      <c r="A28" s="61" t="s">
        <v>166</v>
      </c>
      <c r="B28" s="112" t="s">
        <v>219</v>
      </c>
      <c r="C28" s="112"/>
      <c r="D28" s="112"/>
      <c r="E28" s="112"/>
      <c r="F28" s="112"/>
      <c r="G28" s="112"/>
      <c r="H28" s="112"/>
      <c r="I28" s="112"/>
      <c r="J28" s="112"/>
      <c r="K28" s="112"/>
      <c r="L28" s="112"/>
      <c r="M28" s="112"/>
      <c r="N28" s="112"/>
    </row>
    <row r="29" spans="1:14" x14ac:dyDescent="0.4">
      <c r="A29" s="61"/>
      <c r="B29" s="112" t="s">
        <v>293</v>
      </c>
      <c r="C29" s="112"/>
      <c r="D29" s="112"/>
      <c r="E29" s="112"/>
      <c r="F29" s="112"/>
      <c r="G29" s="112"/>
      <c r="H29" s="112"/>
      <c r="I29" s="112"/>
      <c r="J29" s="112"/>
      <c r="K29" s="112"/>
      <c r="L29" s="112"/>
      <c r="M29" s="112"/>
      <c r="N29" s="112"/>
    </row>
    <row r="30" spans="1:14" x14ac:dyDescent="0.4">
      <c r="A30" s="61" t="s">
        <v>167</v>
      </c>
      <c r="B30" s="119" t="s">
        <v>168</v>
      </c>
      <c r="C30" s="119"/>
      <c r="D30" s="119"/>
      <c r="E30" s="119"/>
      <c r="F30" s="119"/>
      <c r="G30" s="119"/>
      <c r="H30" s="119"/>
      <c r="I30" s="119"/>
      <c r="J30" s="119"/>
      <c r="K30" s="119"/>
      <c r="L30" s="119"/>
      <c r="M30" s="119"/>
      <c r="N30" s="119"/>
    </row>
    <row r="31" spans="1:14" x14ac:dyDescent="0.4">
      <c r="A31" s="62"/>
      <c r="B31" s="120" t="s">
        <v>294</v>
      </c>
      <c r="C31" s="120"/>
      <c r="D31" s="120"/>
      <c r="E31" s="120"/>
      <c r="F31" s="120"/>
      <c r="G31" s="120"/>
      <c r="H31" s="120"/>
      <c r="I31" s="120"/>
      <c r="J31" s="120"/>
      <c r="K31" s="120"/>
      <c r="L31" s="120"/>
      <c r="M31" s="120"/>
      <c r="N31" s="120"/>
    </row>
    <row r="32" spans="1:14" x14ac:dyDescent="0.4">
      <c r="A32" s="61"/>
      <c r="B32" s="117" t="s">
        <v>169</v>
      </c>
      <c r="C32" s="117"/>
      <c r="D32" s="117"/>
      <c r="E32" s="117"/>
      <c r="F32" s="117"/>
      <c r="G32" s="117"/>
      <c r="H32" s="117"/>
      <c r="I32" s="117"/>
      <c r="J32" s="117"/>
      <c r="K32" s="117"/>
      <c r="L32" s="117"/>
      <c r="M32" s="117"/>
      <c r="N32" s="117"/>
    </row>
    <row r="33" spans="1:14" x14ac:dyDescent="0.4">
      <c r="A33" s="63"/>
      <c r="B33" s="116" t="s">
        <v>170</v>
      </c>
      <c r="C33" s="116"/>
      <c r="D33" s="116"/>
      <c r="E33" s="116"/>
      <c r="F33" s="116"/>
      <c r="G33" s="116"/>
      <c r="H33" s="116"/>
      <c r="I33" s="116"/>
      <c r="J33" s="116"/>
      <c r="K33" s="116"/>
      <c r="L33" s="116"/>
      <c r="M33" s="116"/>
      <c r="N33" s="116"/>
    </row>
    <row r="34" spans="1:14" x14ac:dyDescent="0.4">
      <c r="A34" s="63"/>
      <c r="B34" s="116"/>
      <c r="C34" s="116"/>
      <c r="D34" s="116"/>
      <c r="E34" s="116"/>
      <c r="F34" s="116"/>
      <c r="G34" s="116"/>
      <c r="H34" s="116"/>
      <c r="I34" s="116"/>
      <c r="J34" s="116"/>
      <c r="K34" s="116"/>
      <c r="L34" s="116"/>
      <c r="M34" s="116"/>
      <c r="N34" s="116"/>
    </row>
    <row r="35" spans="1:14" x14ac:dyDescent="0.4">
      <c r="A35" s="64"/>
      <c r="B35" s="116"/>
      <c r="C35" s="116"/>
      <c r="D35" s="116"/>
      <c r="E35" s="116"/>
      <c r="F35" s="116"/>
      <c r="G35" s="116"/>
      <c r="H35" s="116"/>
      <c r="I35" s="116"/>
      <c r="J35" s="116"/>
      <c r="K35" s="116"/>
      <c r="L35" s="116"/>
      <c r="M35" s="116"/>
      <c r="N35" s="116"/>
    </row>
    <row r="36" spans="1:14" x14ac:dyDescent="0.4">
      <c r="A36" s="64"/>
      <c r="B36" s="121" t="s">
        <v>171</v>
      </c>
      <c r="C36" s="116"/>
      <c r="D36" s="116"/>
      <c r="E36" s="116"/>
      <c r="F36" s="116"/>
      <c r="G36" s="116"/>
      <c r="H36" s="116"/>
      <c r="I36" s="116"/>
      <c r="J36" s="116"/>
      <c r="K36" s="116"/>
      <c r="L36" s="116"/>
      <c r="M36" s="116"/>
      <c r="N36" s="116"/>
    </row>
    <row r="37" spans="1:14" x14ac:dyDescent="0.4">
      <c r="A37" s="64"/>
      <c r="B37" s="118" t="s">
        <v>172</v>
      </c>
      <c r="C37" s="118"/>
      <c r="D37" s="118"/>
      <c r="E37" s="118"/>
      <c r="F37" s="118"/>
      <c r="G37" s="118"/>
      <c r="H37" s="118"/>
      <c r="I37" s="118"/>
      <c r="J37" s="118"/>
      <c r="K37" s="118"/>
      <c r="L37" s="118"/>
      <c r="M37" s="118"/>
      <c r="N37" s="118"/>
    </row>
    <row r="38" spans="1:14" x14ac:dyDescent="0.4">
      <c r="A38" s="64"/>
      <c r="B38" s="116" t="s">
        <v>295</v>
      </c>
      <c r="C38" s="116"/>
      <c r="D38" s="116"/>
      <c r="E38" s="116"/>
      <c r="F38" s="116"/>
      <c r="G38" s="116"/>
      <c r="H38" s="116"/>
      <c r="I38" s="116"/>
      <c r="J38" s="116"/>
      <c r="K38" s="116"/>
      <c r="L38" s="116"/>
      <c r="M38" s="116"/>
      <c r="N38" s="116"/>
    </row>
    <row r="39" spans="1:14" x14ac:dyDescent="0.4">
      <c r="A39" s="64"/>
      <c r="B39" s="118" t="s">
        <v>173</v>
      </c>
      <c r="C39" s="118"/>
      <c r="D39" s="118"/>
      <c r="E39" s="118"/>
      <c r="F39" s="118"/>
      <c r="G39" s="118"/>
      <c r="H39" s="118"/>
      <c r="I39" s="118"/>
      <c r="J39" s="118"/>
      <c r="K39" s="118"/>
      <c r="L39" s="118"/>
      <c r="M39" s="118"/>
      <c r="N39" s="118"/>
    </row>
    <row r="40" spans="1:14" x14ac:dyDescent="0.4">
      <c r="A40" s="64"/>
      <c r="B40" s="117" t="s">
        <v>169</v>
      </c>
      <c r="C40" s="117"/>
      <c r="D40" s="117"/>
      <c r="E40" s="117"/>
      <c r="F40" s="117"/>
      <c r="G40" s="117"/>
      <c r="H40" s="117"/>
      <c r="I40" s="117"/>
      <c r="J40" s="117"/>
      <c r="K40" s="117"/>
      <c r="L40" s="117"/>
      <c r="M40" s="117"/>
      <c r="N40" s="117"/>
    </row>
    <row r="41" spans="1:14" x14ac:dyDescent="0.4">
      <c r="A41" s="64"/>
      <c r="B41" s="116" t="s">
        <v>170</v>
      </c>
      <c r="C41" s="116"/>
      <c r="D41" s="116"/>
      <c r="E41" s="116"/>
      <c r="F41" s="116"/>
      <c r="G41" s="116"/>
      <c r="H41" s="116"/>
      <c r="I41" s="116"/>
      <c r="J41" s="116"/>
      <c r="K41" s="116"/>
      <c r="L41" s="116"/>
      <c r="M41" s="116"/>
      <c r="N41" s="116"/>
    </row>
    <row r="42" spans="1:14" x14ac:dyDescent="0.4">
      <c r="A42" s="64"/>
      <c r="B42" s="116"/>
      <c r="C42" s="116"/>
      <c r="D42" s="116"/>
      <c r="E42" s="116"/>
      <c r="F42" s="116"/>
      <c r="G42" s="116"/>
      <c r="H42" s="116"/>
      <c r="I42" s="116"/>
      <c r="J42" s="116"/>
      <c r="K42" s="116"/>
      <c r="L42" s="116"/>
      <c r="M42" s="116"/>
      <c r="N42" s="116"/>
    </row>
    <row r="43" spans="1:14" ht="18.75" customHeight="1" x14ac:dyDescent="0.4">
      <c r="A43" s="64"/>
      <c r="B43" s="116"/>
      <c r="C43" s="116"/>
      <c r="D43" s="116"/>
      <c r="E43" s="116"/>
      <c r="F43" s="116"/>
      <c r="G43" s="116"/>
      <c r="H43" s="116"/>
      <c r="I43" s="116"/>
      <c r="J43" s="116"/>
      <c r="K43" s="116"/>
      <c r="L43" s="116"/>
      <c r="M43" s="116"/>
      <c r="N43" s="116"/>
    </row>
    <row r="44" spans="1:14" ht="18.75" customHeight="1" x14ac:dyDescent="0.4">
      <c r="A44" s="64"/>
      <c r="B44" s="118" t="s">
        <v>174</v>
      </c>
      <c r="C44" s="118"/>
      <c r="D44" s="118"/>
      <c r="E44" s="118"/>
      <c r="F44" s="118"/>
      <c r="G44" s="118"/>
      <c r="H44" s="118"/>
      <c r="I44" s="118"/>
      <c r="J44" s="118"/>
      <c r="K44" s="118"/>
      <c r="L44" s="118"/>
      <c r="M44" s="118"/>
      <c r="N44" s="118"/>
    </row>
    <row r="45" spans="1:14" x14ac:dyDescent="0.4">
      <c r="A45" s="64"/>
      <c r="B45" s="116" t="s">
        <v>175</v>
      </c>
      <c r="C45" s="116"/>
      <c r="D45" s="116"/>
      <c r="E45" s="116"/>
      <c r="F45" s="116"/>
      <c r="G45" s="116"/>
      <c r="H45" s="116"/>
      <c r="I45" s="116"/>
      <c r="J45" s="116"/>
      <c r="K45" s="116"/>
      <c r="L45" s="116"/>
      <c r="M45" s="116"/>
      <c r="N45" s="116"/>
    </row>
    <row r="46" spans="1:14" x14ac:dyDescent="0.4">
      <c r="A46" s="64"/>
      <c r="B46" s="116" t="s">
        <v>176</v>
      </c>
      <c r="C46" s="116"/>
      <c r="D46" s="116"/>
      <c r="E46" s="116"/>
      <c r="F46" s="116"/>
      <c r="G46" s="116"/>
      <c r="H46" s="116"/>
      <c r="I46" s="116"/>
      <c r="J46" s="116"/>
      <c r="K46" s="116"/>
      <c r="L46" s="116"/>
      <c r="M46" s="116"/>
      <c r="N46" s="116"/>
    </row>
    <row r="47" spans="1:14" x14ac:dyDescent="0.4">
      <c r="A47" s="64"/>
      <c r="B47" s="116" t="s">
        <v>177</v>
      </c>
      <c r="C47" s="116"/>
      <c r="D47" s="116"/>
      <c r="E47" s="116"/>
      <c r="F47" s="116"/>
      <c r="G47" s="116"/>
      <c r="H47" s="116"/>
      <c r="I47" s="116"/>
      <c r="J47" s="116"/>
      <c r="K47" s="116"/>
      <c r="L47" s="116"/>
      <c r="M47" s="116"/>
      <c r="N47" s="116"/>
    </row>
    <row r="48" spans="1:14" x14ac:dyDescent="0.4">
      <c r="A48" s="64"/>
      <c r="B48" s="116" t="s">
        <v>178</v>
      </c>
      <c r="C48" s="116"/>
      <c r="D48" s="116"/>
      <c r="E48" s="116"/>
      <c r="F48" s="116"/>
      <c r="G48" s="116"/>
      <c r="H48" s="116"/>
      <c r="I48" s="116"/>
      <c r="J48" s="116"/>
      <c r="K48" s="116"/>
      <c r="L48" s="116"/>
      <c r="M48" s="116"/>
      <c r="N48" s="116"/>
    </row>
    <row r="49" spans="1:14" x14ac:dyDescent="0.4">
      <c r="A49" s="63"/>
      <c r="B49" s="116" t="s">
        <v>179</v>
      </c>
      <c r="C49" s="116"/>
      <c r="D49" s="116"/>
      <c r="E49" s="116"/>
      <c r="F49" s="116"/>
      <c r="G49" s="116"/>
      <c r="H49" s="116"/>
      <c r="I49" s="116"/>
      <c r="J49" s="116"/>
      <c r="K49" s="116"/>
      <c r="L49" s="116"/>
      <c r="M49" s="116"/>
      <c r="N49" s="116"/>
    </row>
    <row r="50" spans="1:14" x14ac:dyDescent="0.4">
      <c r="A50" s="61" t="s">
        <v>180</v>
      </c>
      <c r="B50" s="115" t="s">
        <v>181</v>
      </c>
      <c r="C50" s="115"/>
      <c r="D50" s="115"/>
      <c r="E50" s="115"/>
      <c r="F50" s="115"/>
      <c r="G50" s="115"/>
      <c r="H50" s="115"/>
      <c r="I50" s="115"/>
      <c r="J50" s="115"/>
      <c r="K50" s="115"/>
      <c r="L50" s="115"/>
      <c r="M50" s="115"/>
      <c r="N50" s="65"/>
    </row>
    <row r="51" spans="1:14" x14ac:dyDescent="0.4">
      <c r="A51" s="61" t="s">
        <v>182</v>
      </c>
      <c r="B51" s="112" t="s">
        <v>144</v>
      </c>
      <c r="C51" s="112"/>
      <c r="D51" s="112"/>
      <c r="E51" s="112"/>
      <c r="F51" s="112"/>
      <c r="G51" s="112"/>
      <c r="H51" s="112"/>
      <c r="I51" s="112"/>
      <c r="J51" s="112"/>
      <c r="K51" s="112"/>
      <c r="L51" s="112"/>
      <c r="M51" s="112"/>
      <c r="N51" s="65"/>
    </row>
    <row r="52" spans="1:14" x14ac:dyDescent="0.4">
      <c r="A52" s="63"/>
      <c r="B52" s="112" t="s">
        <v>183</v>
      </c>
      <c r="C52" s="112"/>
      <c r="D52" s="112"/>
      <c r="E52" s="112"/>
      <c r="F52" s="112"/>
      <c r="G52" s="112"/>
      <c r="H52" s="112"/>
      <c r="I52" s="112"/>
      <c r="J52" s="112"/>
      <c r="K52" s="112"/>
      <c r="L52" s="112"/>
      <c r="M52" s="112"/>
      <c r="N52" s="65"/>
    </row>
    <row r="53" spans="1:14" x14ac:dyDescent="0.4">
      <c r="A53" s="63"/>
      <c r="B53" s="112" t="s">
        <v>184</v>
      </c>
      <c r="C53" s="112"/>
      <c r="D53" s="112"/>
      <c r="E53" s="112"/>
      <c r="F53" s="112"/>
      <c r="G53" s="112"/>
      <c r="H53" s="112"/>
      <c r="I53" s="112"/>
      <c r="J53" s="112"/>
      <c r="K53" s="112"/>
      <c r="L53" s="112"/>
      <c r="M53" s="112"/>
      <c r="N53" s="65"/>
    </row>
    <row r="54" spans="1:14" x14ac:dyDescent="0.4">
      <c r="A54" s="61" t="s">
        <v>185</v>
      </c>
      <c r="B54" s="112" t="s">
        <v>186</v>
      </c>
      <c r="C54" s="112"/>
      <c r="D54" s="112"/>
      <c r="E54" s="112"/>
      <c r="F54" s="112"/>
      <c r="G54" s="112"/>
      <c r="H54" s="112"/>
      <c r="I54" s="112"/>
      <c r="J54" s="112"/>
      <c r="K54" s="112"/>
      <c r="L54" s="112"/>
      <c r="M54" s="112"/>
      <c r="N54" s="65"/>
    </row>
    <row r="55" spans="1:14" ht="15" customHeight="1" x14ac:dyDescent="0.4"/>
    <row r="56" spans="1:14" ht="15" customHeight="1" x14ac:dyDescent="0.4">
      <c r="A56" s="67"/>
    </row>
    <row r="57" spans="1:14" ht="15" customHeight="1" x14ac:dyDescent="0.4">
      <c r="A57" s="67"/>
    </row>
    <row r="58" spans="1:14" ht="15" customHeight="1" x14ac:dyDescent="0.4">
      <c r="A58" s="67"/>
    </row>
    <row r="59" spans="1:14" ht="15" customHeight="1" x14ac:dyDescent="0.4">
      <c r="A59" s="67"/>
    </row>
    <row r="60" spans="1:14" ht="15" customHeight="1" x14ac:dyDescent="0.4">
      <c r="A60" s="67"/>
    </row>
    <row r="61" spans="1:14" ht="15" customHeight="1" x14ac:dyDescent="0.4">
      <c r="A61" s="67"/>
    </row>
    <row r="62" spans="1:14" ht="15" customHeight="1" x14ac:dyDescent="0.4">
      <c r="A62" s="67"/>
    </row>
    <row r="63" spans="1:14" ht="15" customHeight="1" x14ac:dyDescent="0.4">
      <c r="A63" s="67"/>
    </row>
    <row r="64" spans="1:14" ht="15" customHeight="1" x14ac:dyDescent="0.4">
      <c r="A64" s="67"/>
    </row>
    <row r="65" spans="1:1" ht="15" customHeight="1" x14ac:dyDescent="0.4">
      <c r="A65" s="67"/>
    </row>
    <row r="66" spans="1:1" ht="15" customHeight="1" x14ac:dyDescent="0.4">
      <c r="A66" s="67"/>
    </row>
    <row r="67" spans="1:1" ht="15" customHeight="1" x14ac:dyDescent="0.4">
      <c r="A67" s="67"/>
    </row>
    <row r="68" spans="1:1" ht="15" customHeight="1" x14ac:dyDescent="0.4">
      <c r="A68" s="67"/>
    </row>
  </sheetData>
  <mergeCells count="45">
    <mergeCell ref="B51:M51"/>
    <mergeCell ref="B52:M52"/>
    <mergeCell ref="B53:M53"/>
    <mergeCell ref="B54:M54"/>
    <mergeCell ref="B45:N45"/>
    <mergeCell ref="B46:N46"/>
    <mergeCell ref="B47:N47"/>
    <mergeCell ref="B48:N48"/>
    <mergeCell ref="B49:N49"/>
    <mergeCell ref="B50:M50"/>
    <mergeCell ref="B44:N44"/>
    <mergeCell ref="B30:N30"/>
    <mergeCell ref="B31:N31"/>
    <mergeCell ref="B32:N32"/>
    <mergeCell ref="B33:N35"/>
    <mergeCell ref="B36:N36"/>
    <mergeCell ref="B37:N37"/>
    <mergeCell ref="B38:N38"/>
    <mergeCell ref="B39:N39"/>
    <mergeCell ref="B40:N40"/>
    <mergeCell ref="B41:N43"/>
    <mergeCell ref="B29:N29"/>
    <mergeCell ref="B14:N14"/>
    <mergeCell ref="B15:N15"/>
    <mergeCell ref="B16:N16"/>
    <mergeCell ref="B17:N20"/>
    <mergeCell ref="B21:N21"/>
    <mergeCell ref="B22:N23"/>
    <mergeCell ref="B24:N24"/>
    <mergeCell ref="B25:N25"/>
    <mergeCell ref="B26:N26"/>
    <mergeCell ref="B27:N27"/>
    <mergeCell ref="B28:N28"/>
    <mergeCell ref="B13:N13"/>
    <mergeCell ref="A1:N2"/>
    <mergeCell ref="B3:N3"/>
    <mergeCell ref="B4:N4"/>
    <mergeCell ref="B5:N5"/>
    <mergeCell ref="B6:N6"/>
    <mergeCell ref="B7:N7"/>
    <mergeCell ref="B8:N8"/>
    <mergeCell ref="B9:N9"/>
    <mergeCell ref="B10:N10"/>
    <mergeCell ref="B11:N11"/>
    <mergeCell ref="B12:N12"/>
  </mergeCells>
  <phoneticPr fontId="3"/>
  <printOptions horizontalCentered="1"/>
  <pageMargins left="0.25" right="0.25"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view="pageBreakPreview" zoomScale="80" zoomScaleNormal="80" zoomScaleSheetLayoutView="80" workbookViewId="0">
      <selection sqref="A1:E1"/>
    </sheetView>
  </sheetViews>
  <sheetFormatPr defaultRowHeight="22.5" x14ac:dyDescent="0.4"/>
  <cols>
    <col min="1" max="1" width="45.5" style="48" customWidth="1"/>
    <col min="2" max="2" width="3.375" style="48" bestFit="1" customWidth="1"/>
    <col min="3" max="3" width="7.875" style="49" customWidth="1"/>
    <col min="4" max="4" width="3.375" style="48" bestFit="1" customWidth="1"/>
    <col min="5" max="5" width="18.75" style="49" customWidth="1"/>
  </cols>
  <sheetData>
    <row r="1" spans="1:5" ht="23.25" thickBot="1" x14ac:dyDescent="0.45">
      <c r="A1" s="122" t="s">
        <v>220</v>
      </c>
      <c r="B1" s="122"/>
      <c r="C1" s="122"/>
      <c r="D1" s="122"/>
      <c r="E1" s="122"/>
    </row>
    <row r="2" spans="1:5" ht="31.5" customHeight="1" thickTop="1" x14ac:dyDescent="0.4">
      <c r="A2" s="36" t="s">
        <v>0</v>
      </c>
      <c r="B2" s="123" t="s">
        <v>1</v>
      </c>
      <c r="C2" s="123"/>
      <c r="D2" s="123"/>
      <c r="E2" s="37" t="s">
        <v>2</v>
      </c>
    </row>
    <row r="3" spans="1:5" ht="31.5" customHeight="1" x14ac:dyDescent="0.4">
      <c r="A3" s="38" t="s">
        <v>48</v>
      </c>
      <c r="B3" s="39" t="s">
        <v>3</v>
      </c>
      <c r="C3" s="40" t="s">
        <v>4</v>
      </c>
      <c r="D3" s="41" t="s">
        <v>5</v>
      </c>
      <c r="E3" s="42" t="s">
        <v>6</v>
      </c>
    </row>
    <row r="4" spans="1:5" ht="31.5" customHeight="1" x14ac:dyDescent="0.4">
      <c r="A4" s="38" t="s">
        <v>9</v>
      </c>
      <c r="B4" s="39" t="s">
        <v>3</v>
      </c>
      <c r="C4" s="40" t="s">
        <v>10</v>
      </c>
      <c r="D4" s="41" t="s">
        <v>5</v>
      </c>
      <c r="E4" s="42" t="s">
        <v>11</v>
      </c>
    </row>
    <row r="5" spans="1:5" ht="31.5" customHeight="1" x14ac:dyDescent="0.4">
      <c r="A5" s="38" t="s">
        <v>12</v>
      </c>
      <c r="B5" s="39" t="s">
        <v>3</v>
      </c>
      <c r="C5" s="40" t="s">
        <v>10</v>
      </c>
      <c r="D5" s="41" t="s">
        <v>5</v>
      </c>
      <c r="E5" s="42" t="s">
        <v>13</v>
      </c>
    </row>
    <row r="6" spans="1:5" ht="31.5" customHeight="1" x14ac:dyDescent="0.4">
      <c r="A6" s="38" t="s">
        <v>231</v>
      </c>
      <c r="B6" s="39" t="s">
        <v>3</v>
      </c>
      <c r="C6" s="90" t="s">
        <v>10</v>
      </c>
      <c r="D6" s="41" t="s">
        <v>5</v>
      </c>
      <c r="E6" s="42" t="s">
        <v>232</v>
      </c>
    </row>
    <row r="7" spans="1:5" ht="31.5" customHeight="1" x14ac:dyDescent="0.4">
      <c r="A7" s="38" t="s">
        <v>221</v>
      </c>
      <c r="B7" s="39" t="s">
        <v>3</v>
      </c>
      <c r="C7" s="90" t="s">
        <v>7</v>
      </c>
      <c r="D7" s="41" t="s">
        <v>5</v>
      </c>
      <c r="E7" s="42" t="s">
        <v>222</v>
      </c>
    </row>
    <row r="8" spans="1:5" ht="31.5" customHeight="1" x14ac:dyDescent="0.4">
      <c r="A8" s="38" t="s">
        <v>49</v>
      </c>
      <c r="B8" s="39" t="s">
        <v>3</v>
      </c>
      <c r="C8" s="40" t="s">
        <v>7</v>
      </c>
      <c r="D8" s="41" t="s">
        <v>5</v>
      </c>
      <c r="E8" s="42" t="s">
        <v>8</v>
      </c>
    </row>
    <row r="9" spans="1:5" ht="31.5" customHeight="1" x14ac:dyDescent="0.4">
      <c r="A9" s="38" t="s">
        <v>14</v>
      </c>
      <c r="B9" s="39" t="s">
        <v>3</v>
      </c>
      <c r="C9" s="40" t="s">
        <v>15</v>
      </c>
      <c r="D9" s="41" t="s">
        <v>5</v>
      </c>
      <c r="E9" s="42" t="s">
        <v>16</v>
      </c>
    </row>
    <row r="10" spans="1:5" ht="31.5" customHeight="1" x14ac:dyDescent="0.4">
      <c r="A10" s="38" t="s">
        <v>223</v>
      </c>
      <c r="B10" s="39" t="s">
        <v>3</v>
      </c>
      <c r="C10" s="40" t="s">
        <v>15</v>
      </c>
      <c r="D10" s="41" t="s">
        <v>5</v>
      </c>
      <c r="E10" s="42" t="s">
        <v>224</v>
      </c>
    </row>
    <row r="11" spans="1:5" ht="31.5" customHeight="1" x14ac:dyDescent="0.4">
      <c r="A11" s="38" t="s">
        <v>225</v>
      </c>
      <c r="B11" s="39" t="s">
        <v>3</v>
      </c>
      <c r="C11" s="90" t="s">
        <v>15</v>
      </c>
      <c r="D11" s="41" t="s">
        <v>5</v>
      </c>
      <c r="E11" s="42" t="s">
        <v>226</v>
      </c>
    </row>
    <row r="12" spans="1:5" ht="31.5" customHeight="1" x14ac:dyDescent="0.4">
      <c r="A12" s="38" t="s">
        <v>227</v>
      </c>
      <c r="B12" s="39" t="s">
        <v>3</v>
      </c>
      <c r="C12" s="90" t="s">
        <v>15</v>
      </c>
      <c r="D12" s="41" t="s">
        <v>5</v>
      </c>
      <c r="E12" s="42" t="s">
        <v>228</v>
      </c>
    </row>
    <row r="13" spans="1:5" ht="31.5" customHeight="1" x14ac:dyDescent="0.4">
      <c r="A13" s="38" t="s">
        <v>17</v>
      </c>
      <c r="B13" s="39" t="s">
        <v>3</v>
      </c>
      <c r="C13" s="40" t="s">
        <v>15</v>
      </c>
      <c r="D13" s="41" t="s">
        <v>5</v>
      </c>
      <c r="E13" s="42" t="s">
        <v>18</v>
      </c>
    </row>
    <row r="14" spans="1:5" ht="31.5" customHeight="1" x14ac:dyDescent="0.4">
      <c r="A14" s="38" t="s">
        <v>229</v>
      </c>
      <c r="B14" s="39" t="s">
        <v>3</v>
      </c>
      <c r="C14" s="90" t="s">
        <v>15</v>
      </c>
      <c r="D14" s="41" t="s">
        <v>5</v>
      </c>
      <c r="E14" s="42" t="s">
        <v>230</v>
      </c>
    </row>
    <row r="15" spans="1:5" ht="31.5" customHeight="1" x14ac:dyDescent="0.4">
      <c r="A15" s="38" t="s">
        <v>19</v>
      </c>
      <c r="B15" s="39" t="s">
        <v>3</v>
      </c>
      <c r="C15" s="40" t="s">
        <v>20</v>
      </c>
      <c r="D15" s="41" t="s">
        <v>5</v>
      </c>
      <c r="E15" s="42" t="s">
        <v>21</v>
      </c>
    </row>
    <row r="16" spans="1:5" ht="31.5" customHeight="1" x14ac:dyDescent="0.4">
      <c r="A16" s="38" t="s">
        <v>22</v>
      </c>
      <c r="B16" s="39" t="s">
        <v>3</v>
      </c>
      <c r="C16" s="40" t="s">
        <v>20</v>
      </c>
      <c r="D16" s="41" t="s">
        <v>5</v>
      </c>
      <c r="E16" s="42" t="s">
        <v>23</v>
      </c>
    </row>
    <row r="17" spans="1:5" ht="31.5" customHeight="1" x14ac:dyDescent="0.4">
      <c r="A17" s="38" t="s">
        <v>24</v>
      </c>
      <c r="B17" s="39" t="s">
        <v>3</v>
      </c>
      <c r="C17" s="40" t="s">
        <v>20</v>
      </c>
      <c r="D17" s="41" t="s">
        <v>5</v>
      </c>
      <c r="E17" s="42" t="s">
        <v>25</v>
      </c>
    </row>
    <row r="18" spans="1:5" ht="31.5" customHeight="1" x14ac:dyDescent="0.4">
      <c r="A18" s="38" t="s">
        <v>26</v>
      </c>
      <c r="B18" s="39" t="s">
        <v>3</v>
      </c>
      <c r="C18" s="40" t="s">
        <v>20</v>
      </c>
      <c r="D18" s="41" t="s">
        <v>5</v>
      </c>
      <c r="E18" s="42" t="s">
        <v>27</v>
      </c>
    </row>
    <row r="19" spans="1:5" ht="31.5" customHeight="1" x14ac:dyDescent="0.4">
      <c r="A19" s="38" t="s">
        <v>28</v>
      </c>
      <c r="B19" s="39" t="s">
        <v>3</v>
      </c>
      <c r="C19" s="40" t="s">
        <v>20</v>
      </c>
      <c r="D19" s="41" t="s">
        <v>5</v>
      </c>
      <c r="E19" s="42" t="s">
        <v>29</v>
      </c>
    </row>
    <row r="20" spans="1:5" ht="31.5" customHeight="1" x14ac:dyDescent="0.4">
      <c r="A20" s="38" t="s">
        <v>30</v>
      </c>
      <c r="B20" s="39" t="s">
        <v>3</v>
      </c>
      <c r="C20" s="40" t="s">
        <v>20</v>
      </c>
      <c r="D20" s="41" t="s">
        <v>5</v>
      </c>
      <c r="E20" s="42" t="s">
        <v>31</v>
      </c>
    </row>
    <row r="21" spans="1:5" ht="31.5" customHeight="1" x14ac:dyDescent="0.4">
      <c r="A21" s="38" t="s">
        <v>50</v>
      </c>
      <c r="B21" s="39" t="s">
        <v>3</v>
      </c>
      <c r="C21" s="40" t="s">
        <v>20</v>
      </c>
      <c r="D21" s="41" t="s">
        <v>5</v>
      </c>
      <c r="E21" s="42" t="s">
        <v>51</v>
      </c>
    </row>
    <row r="22" spans="1:5" ht="31.5" customHeight="1" x14ac:dyDescent="0.4">
      <c r="A22" s="38" t="s">
        <v>33</v>
      </c>
      <c r="B22" s="39" t="s">
        <v>3</v>
      </c>
      <c r="C22" s="40" t="s">
        <v>20</v>
      </c>
      <c r="D22" s="41" t="s">
        <v>5</v>
      </c>
      <c r="E22" s="42" t="s">
        <v>34</v>
      </c>
    </row>
    <row r="23" spans="1:5" ht="31.5" customHeight="1" x14ac:dyDescent="0.4">
      <c r="A23" s="38" t="s">
        <v>32</v>
      </c>
      <c r="B23" s="39" t="s">
        <v>3</v>
      </c>
      <c r="C23" s="40" t="s">
        <v>20</v>
      </c>
      <c r="D23" s="41" t="s">
        <v>5</v>
      </c>
      <c r="E23" s="42" t="s">
        <v>52</v>
      </c>
    </row>
    <row r="24" spans="1:5" ht="31.5" customHeight="1" x14ac:dyDescent="0.4">
      <c r="A24" s="38" t="s">
        <v>35</v>
      </c>
      <c r="B24" s="39" t="s">
        <v>3</v>
      </c>
      <c r="C24" s="40" t="s">
        <v>20</v>
      </c>
      <c r="D24" s="41" t="s">
        <v>5</v>
      </c>
      <c r="E24" s="42" t="s">
        <v>36</v>
      </c>
    </row>
    <row r="25" spans="1:5" ht="31.5" customHeight="1" thickBot="1" x14ac:dyDescent="0.45">
      <c r="A25" s="43" t="s">
        <v>37</v>
      </c>
      <c r="B25" s="44" t="s">
        <v>3</v>
      </c>
      <c r="C25" s="45" t="s">
        <v>20</v>
      </c>
      <c r="D25" s="46" t="s">
        <v>5</v>
      </c>
      <c r="E25" s="47" t="s">
        <v>38</v>
      </c>
    </row>
    <row r="26" spans="1:5" ht="23.25" thickTop="1" x14ac:dyDescent="0.4"/>
  </sheetData>
  <mergeCells count="2">
    <mergeCell ref="A1:E1"/>
    <mergeCell ref="B2:D2"/>
  </mergeCells>
  <phoneticPr fontId="3"/>
  <printOptions horizontalCentered="1"/>
  <pageMargins left="0.70866141732283472" right="0.70866141732283472" top="0.74803149606299213" bottom="0.74803149606299213" header="0.31496062992125984" footer="0.31496062992125984"/>
  <pageSetup paperSize="9" scale="92"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V42"/>
  <sheetViews>
    <sheetView view="pageBreakPreview" zoomScale="80" zoomScaleNormal="80" zoomScaleSheetLayoutView="80" workbookViewId="0">
      <selection activeCell="B1" sqref="B1:V1"/>
    </sheetView>
  </sheetViews>
  <sheetFormatPr defaultRowHeight="18.75" x14ac:dyDescent="0.4"/>
  <cols>
    <col min="1" max="1" width="2.375" style="16" customWidth="1"/>
    <col min="2" max="2" width="14.875" style="16" customWidth="1"/>
    <col min="3" max="3" width="3.625" style="16" customWidth="1"/>
    <col min="4" max="4" width="2.375" style="16" customWidth="1"/>
    <col min="5" max="6" width="3.625" style="16" customWidth="1"/>
    <col min="7" max="7" width="2.375" style="16" customWidth="1"/>
    <col min="8" max="9" width="3.625" style="16" customWidth="1"/>
    <col min="10" max="10" width="2.375" style="16" customWidth="1"/>
    <col min="11" max="11" width="3.625" style="16" customWidth="1"/>
    <col min="12" max="12" width="3.625" style="6" customWidth="1"/>
    <col min="13" max="13" width="2.375" style="6" customWidth="1"/>
    <col min="14" max="16" width="3.625" style="6" customWidth="1"/>
    <col min="17" max="17" width="4.125" style="6" customWidth="1"/>
    <col min="18" max="18" width="4.875" style="6" customWidth="1"/>
    <col min="19" max="20" width="4.875" style="16" customWidth="1"/>
    <col min="21" max="22" width="6.625" style="6" customWidth="1"/>
  </cols>
  <sheetData>
    <row r="1" spans="2:22" ht="22.5" x14ac:dyDescent="0.4">
      <c r="B1" s="134" t="s">
        <v>233</v>
      </c>
      <c r="C1" s="134"/>
      <c r="D1" s="134"/>
      <c r="E1" s="134"/>
      <c r="F1" s="134"/>
      <c r="G1" s="134"/>
      <c r="H1" s="134"/>
      <c r="I1" s="134"/>
      <c r="J1" s="134"/>
      <c r="K1" s="134"/>
      <c r="L1" s="134"/>
      <c r="M1" s="134"/>
      <c r="N1" s="134"/>
      <c r="O1" s="134"/>
      <c r="P1" s="134"/>
      <c r="Q1" s="134"/>
      <c r="R1" s="134"/>
      <c r="S1" s="134"/>
      <c r="T1" s="134"/>
      <c r="U1" s="134"/>
      <c r="V1" s="134"/>
    </row>
    <row r="2" spans="2:22" ht="22.5" x14ac:dyDescent="0.4">
      <c r="B2" s="30"/>
      <c r="C2" s="30"/>
      <c r="D2" s="30"/>
      <c r="E2" s="30"/>
      <c r="F2" s="30"/>
      <c r="G2" s="30"/>
      <c r="H2" s="30"/>
      <c r="I2" s="30"/>
      <c r="J2" s="30"/>
      <c r="K2" s="30"/>
      <c r="L2" s="30"/>
      <c r="M2" s="30"/>
      <c r="N2" s="30"/>
      <c r="O2" s="30"/>
      <c r="P2" s="30"/>
      <c r="Q2" s="30"/>
      <c r="R2" s="30"/>
      <c r="S2" s="30"/>
      <c r="T2" s="30"/>
      <c r="U2" s="30"/>
      <c r="V2" s="20" t="s">
        <v>234</v>
      </c>
    </row>
    <row r="3" spans="2:22" ht="8.25" customHeight="1" x14ac:dyDescent="0.4"/>
    <row r="4" spans="2:22" ht="18.75" customHeight="1" thickBot="1" x14ac:dyDescent="0.45">
      <c r="B4" s="21" t="s">
        <v>235</v>
      </c>
      <c r="C4" s="133" t="s">
        <v>39</v>
      </c>
      <c r="D4" s="133"/>
      <c r="E4" s="133"/>
      <c r="F4" s="133"/>
      <c r="G4" s="133"/>
      <c r="H4" s="133"/>
      <c r="I4" s="133"/>
      <c r="J4" s="133"/>
      <c r="K4" s="133"/>
    </row>
    <row r="5" spans="2:22" ht="18.75" customHeight="1" x14ac:dyDescent="0.4">
      <c r="B5" s="35" t="s">
        <v>123</v>
      </c>
      <c r="C5" s="130" t="str">
        <f>B6</f>
        <v>西川</v>
      </c>
      <c r="D5" s="131"/>
      <c r="E5" s="132"/>
      <c r="F5" s="130" t="str">
        <f>B7</f>
        <v>パスト②</v>
      </c>
      <c r="G5" s="131"/>
      <c r="H5" s="132"/>
      <c r="I5" s="130" t="str">
        <f>B8</f>
        <v>亀田</v>
      </c>
      <c r="J5" s="131"/>
      <c r="K5" s="132"/>
      <c r="L5" s="130" t="str">
        <f>B9</f>
        <v>ＡＦＣ</v>
      </c>
      <c r="M5" s="131"/>
      <c r="N5" s="132"/>
      <c r="O5" s="130" t="str">
        <f>B10</f>
        <v>桃山</v>
      </c>
      <c r="P5" s="131"/>
      <c r="Q5" s="132"/>
      <c r="R5" s="50" t="s">
        <v>56</v>
      </c>
      <c r="S5" s="22" t="s">
        <v>53</v>
      </c>
      <c r="T5" s="22" t="s">
        <v>54</v>
      </c>
      <c r="U5" s="22" t="s">
        <v>55</v>
      </c>
      <c r="V5" s="31" t="s">
        <v>40</v>
      </c>
    </row>
    <row r="6" spans="2:22" x14ac:dyDescent="0.4">
      <c r="B6" s="51" t="s">
        <v>34</v>
      </c>
      <c r="C6" s="127"/>
      <c r="D6" s="128"/>
      <c r="E6" s="129"/>
      <c r="F6" s="23"/>
      <c r="G6" s="33" t="s">
        <v>58</v>
      </c>
      <c r="H6" s="24"/>
      <c r="I6" s="23"/>
      <c r="J6" s="33" t="s">
        <v>58</v>
      </c>
      <c r="K6" s="24"/>
      <c r="L6" s="23"/>
      <c r="M6" s="33" t="s">
        <v>58</v>
      </c>
      <c r="N6" s="24"/>
      <c r="O6" s="23"/>
      <c r="P6" s="33" t="s">
        <v>58</v>
      </c>
      <c r="Q6" s="24"/>
      <c r="R6" s="23"/>
      <c r="S6" s="25">
        <f>SUM(F6,I6,L6,O6)</f>
        <v>0</v>
      </c>
      <c r="T6" s="25">
        <f>SUM(H6,K6,N6,Q6)</f>
        <v>0</v>
      </c>
      <c r="U6" s="25">
        <f>S6-T6</f>
        <v>0</v>
      </c>
      <c r="V6" s="32"/>
    </row>
    <row r="7" spans="2:22" x14ac:dyDescent="0.4">
      <c r="B7" s="51" t="s">
        <v>287</v>
      </c>
      <c r="C7" s="23"/>
      <c r="D7" s="33" t="s">
        <v>58</v>
      </c>
      <c r="E7" s="24"/>
      <c r="F7" s="127"/>
      <c r="G7" s="128"/>
      <c r="H7" s="129"/>
      <c r="I7" s="23"/>
      <c r="J7" s="33" t="s">
        <v>58</v>
      </c>
      <c r="K7" s="24"/>
      <c r="L7" s="23"/>
      <c r="M7" s="33" t="s">
        <v>58</v>
      </c>
      <c r="N7" s="24"/>
      <c r="O7" s="23"/>
      <c r="P7" s="33" t="s">
        <v>58</v>
      </c>
      <c r="Q7" s="24"/>
      <c r="R7" s="23"/>
      <c r="S7" s="25">
        <f>SUM(C7,I7,L7,O7)</f>
        <v>0</v>
      </c>
      <c r="T7" s="25">
        <f>SUM(E7,K7,N7,Q7)</f>
        <v>0</v>
      </c>
      <c r="U7" s="25">
        <f>S7-T7</f>
        <v>0</v>
      </c>
      <c r="V7" s="32"/>
    </row>
    <row r="8" spans="2:22" x14ac:dyDescent="0.4">
      <c r="B8" s="51" t="s">
        <v>18</v>
      </c>
      <c r="C8" s="23"/>
      <c r="D8" s="33" t="s">
        <v>58</v>
      </c>
      <c r="E8" s="24"/>
      <c r="F8" s="23"/>
      <c r="G8" s="33" t="s">
        <v>58</v>
      </c>
      <c r="H8" s="24"/>
      <c r="I8" s="127"/>
      <c r="J8" s="128"/>
      <c r="K8" s="129"/>
      <c r="L8" s="23"/>
      <c r="M8" s="33" t="s">
        <v>58</v>
      </c>
      <c r="N8" s="24"/>
      <c r="O8" s="23"/>
      <c r="P8" s="33" t="s">
        <v>58</v>
      </c>
      <c r="Q8" s="24"/>
      <c r="R8" s="23"/>
      <c r="S8" s="25">
        <f>SUM(C8,F8,L8,O8)</f>
        <v>0</v>
      </c>
      <c r="T8" s="25">
        <f>SUM(E8,H8,N8,Q8)</f>
        <v>0</v>
      </c>
      <c r="U8" s="25">
        <f>S8-T8</f>
        <v>0</v>
      </c>
      <c r="V8" s="32"/>
    </row>
    <row r="9" spans="2:22" x14ac:dyDescent="0.4">
      <c r="B9" s="51" t="s">
        <v>290</v>
      </c>
      <c r="C9" s="23"/>
      <c r="D9" s="33" t="s">
        <v>58</v>
      </c>
      <c r="E9" s="24"/>
      <c r="F9" s="23"/>
      <c r="G9" s="33" t="s">
        <v>58</v>
      </c>
      <c r="H9" s="24"/>
      <c r="I9" s="23"/>
      <c r="J9" s="33" t="s">
        <v>58</v>
      </c>
      <c r="K9" s="24"/>
      <c r="L9" s="127"/>
      <c r="M9" s="128"/>
      <c r="N9" s="129"/>
      <c r="O9" s="23"/>
      <c r="P9" s="33" t="s">
        <v>58</v>
      </c>
      <c r="Q9" s="24"/>
      <c r="R9" s="23"/>
      <c r="S9" s="25">
        <f>SUM(C9,F9,I9,O9)</f>
        <v>0</v>
      </c>
      <c r="T9" s="25">
        <f>SUM(E9,H9,K9,Q9)</f>
        <v>0</v>
      </c>
      <c r="U9" s="25">
        <f>S9-T9</f>
        <v>0</v>
      </c>
      <c r="V9" s="32"/>
    </row>
    <row r="10" spans="2:22" ht="19.5" thickBot="1" x14ac:dyDescent="0.45">
      <c r="B10" s="52" t="s">
        <v>222</v>
      </c>
      <c r="C10" s="26"/>
      <c r="D10" s="27" t="s">
        <v>58</v>
      </c>
      <c r="E10" s="28"/>
      <c r="F10" s="26"/>
      <c r="G10" s="27" t="s">
        <v>58</v>
      </c>
      <c r="H10" s="28"/>
      <c r="I10" s="26"/>
      <c r="J10" s="27" t="s">
        <v>58</v>
      </c>
      <c r="K10" s="28"/>
      <c r="L10" s="26"/>
      <c r="M10" s="27" t="s">
        <v>58</v>
      </c>
      <c r="N10" s="28"/>
      <c r="O10" s="124"/>
      <c r="P10" s="125"/>
      <c r="Q10" s="126"/>
      <c r="R10" s="26"/>
      <c r="S10" s="29">
        <f>SUM(C10,F10,I10,L10)</f>
        <v>0</v>
      </c>
      <c r="T10" s="29">
        <f>SUM(E10,H10,K10,N10)</f>
        <v>0</v>
      </c>
      <c r="U10" s="29">
        <f>S10-T10</f>
        <v>0</v>
      </c>
      <c r="V10" s="34"/>
    </row>
    <row r="11" spans="2:22" ht="8.25" customHeight="1" x14ac:dyDescent="0.4"/>
    <row r="12" spans="2:22" ht="23.25" thickBot="1" x14ac:dyDescent="0.45">
      <c r="B12" s="21" t="s">
        <v>236</v>
      </c>
      <c r="C12" s="133" t="s">
        <v>39</v>
      </c>
      <c r="D12" s="133"/>
      <c r="E12" s="133"/>
      <c r="F12" s="133"/>
      <c r="G12" s="133"/>
      <c r="H12" s="133"/>
      <c r="I12" s="133"/>
      <c r="J12" s="133"/>
      <c r="K12" s="133"/>
    </row>
    <row r="13" spans="2:22" x14ac:dyDescent="0.4">
      <c r="B13" s="35" t="s">
        <v>123</v>
      </c>
      <c r="C13" s="130" t="str">
        <f>B14</f>
        <v>鏡淵</v>
      </c>
      <c r="D13" s="131"/>
      <c r="E13" s="132"/>
      <c r="F13" s="130" t="str">
        <f>B15</f>
        <v>巻</v>
      </c>
      <c r="G13" s="131"/>
      <c r="H13" s="132"/>
      <c r="I13" s="130" t="str">
        <f>B16</f>
        <v>山潟</v>
      </c>
      <c r="J13" s="131"/>
      <c r="K13" s="132"/>
      <c r="L13" s="130" t="str">
        <f>B17</f>
        <v>パスト①</v>
      </c>
      <c r="M13" s="131"/>
      <c r="N13" s="132"/>
      <c r="O13" s="130" t="str">
        <f>B18</f>
        <v>フェニックス</v>
      </c>
      <c r="P13" s="131"/>
      <c r="Q13" s="132"/>
      <c r="R13" s="50" t="s">
        <v>56</v>
      </c>
      <c r="S13" s="22" t="s">
        <v>53</v>
      </c>
      <c r="T13" s="22" t="s">
        <v>54</v>
      </c>
      <c r="U13" s="22" t="s">
        <v>55</v>
      </c>
      <c r="V13" s="31" t="s">
        <v>40</v>
      </c>
    </row>
    <row r="14" spans="2:22" x14ac:dyDescent="0.4">
      <c r="B14" s="51" t="s">
        <v>16</v>
      </c>
      <c r="C14" s="127"/>
      <c r="D14" s="128"/>
      <c r="E14" s="129"/>
      <c r="F14" s="23"/>
      <c r="G14" s="33" t="s">
        <v>58</v>
      </c>
      <c r="H14" s="24"/>
      <c r="I14" s="23"/>
      <c r="J14" s="33" t="s">
        <v>58</v>
      </c>
      <c r="K14" s="24"/>
      <c r="L14" s="23"/>
      <c r="M14" s="33" t="s">
        <v>58</v>
      </c>
      <c r="N14" s="24"/>
      <c r="O14" s="23"/>
      <c r="P14" s="33" t="s">
        <v>58</v>
      </c>
      <c r="Q14" s="24"/>
      <c r="R14" s="23"/>
      <c r="S14" s="25">
        <f>SUM(F14,I14,L14,O14)</f>
        <v>0</v>
      </c>
      <c r="T14" s="25">
        <f>SUM(H14,K14,N14,Q14)</f>
        <v>0</v>
      </c>
      <c r="U14" s="25">
        <f>S14-T14</f>
        <v>0</v>
      </c>
      <c r="V14" s="32"/>
    </row>
    <row r="15" spans="2:22" x14ac:dyDescent="0.4">
      <c r="B15" s="51" t="s">
        <v>36</v>
      </c>
      <c r="C15" s="23"/>
      <c r="D15" s="33" t="s">
        <v>58</v>
      </c>
      <c r="E15" s="24"/>
      <c r="F15" s="127"/>
      <c r="G15" s="128"/>
      <c r="H15" s="129"/>
      <c r="I15" s="23"/>
      <c r="J15" s="33" t="s">
        <v>58</v>
      </c>
      <c r="K15" s="24"/>
      <c r="L15" s="23"/>
      <c r="M15" s="33" t="s">
        <v>58</v>
      </c>
      <c r="N15" s="24"/>
      <c r="O15" s="23"/>
      <c r="P15" s="33" t="s">
        <v>58</v>
      </c>
      <c r="Q15" s="24"/>
      <c r="R15" s="23"/>
      <c r="S15" s="25">
        <f>SUM(C15,I15,L15,O15)</f>
        <v>0</v>
      </c>
      <c r="T15" s="25">
        <f>SUM(E15,K15,N15,Q15)</f>
        <v>0</v>
      </c>
      <c r="U15" s="25">
        <f t="shared" ref="U15:U18" si="0">S15-T15</f>
        <v>0</v>
      </c>
      <c r="V15" s="32"/>
    </row>
    <row r="16" spans="2:22" x14ac:dyDescent="0.4">
      <c r="B16" s="51" t="s">
        <v>289</v>
      </c>
      <c r="C16" s="23"/>
      <c r="D16" s="33" t="s">
        <v>58</v>
      </c>
      <c r="E16" s="24"/>
      <c r="F16" s="23"/>
      <c r="G16" s="33" t="s">
        <v>58</v>
      </c>
      <c r="H16" s="24"/>
      <c r="I16" s="127"/>
      <c r="J16" s="128"/>
      <c r="K16" s="129"/>
      <c r="L16" s="23"/>
      <c r="M16" s="33" t="s">
        <v>58</v>
      </c>
      <c r="N16" s="24"/>
      <c r="O16" s="23"/>
      <c r="P16" s="33" t="s">
        <v>58</v>
      </c>
      <c r="Q16" s="24"/>
      <c r="R16" s="23"/>
      <c r="S16" s="25">
        <f>SUM(C16,F16,L16,O16)</f>
        <v>0</v>
      </c>
      <c r="T16" s="25">
        <f>SUM(E16,H16,N16,Q16)</f>
        <v>0</v>
      </c>
      <c r="U16" s="25">
        <f t="shared" si="0"/>
        <v>0</v>
      </c>
      <c r="V16" s="32"/>
    </row>
    <row r="17" spans="2:22" x14ac:dyDescent="0.4">
      <c r="B17" s="51" t="s">
        <v>288</v>
      </c>
      <c r="C17" s="23"/>
      <c r="D17" s="33" t="s">
        <v>58</v>
      </c>
      <c r="E17" s="24"/>
      <c r="F17" s="23"/>
      <c r="G17" s="33" t="s">
        <v>58</v>
      </c>
      <c r="H17" s="24"/>
      <c r="I17" s="23"/>
      <c r="J17" s="33" t="s">
        <v>58</v>
      </c>
      <c r="K17" s="24"/>
      <c r="L17" s="127"/>
      <c r="M17" s="128"/>
      <c r="N17" s="129"/>
      <c r="O17" s="23"/>
      <c r="P17" s="33" t="s">
        <v>58</v>
      </c>
      <c r="Q17" s="24"/>
      <c r="R17" s="23"/>
      <c r="S17" s="25">
        <f>SUM(C17,F17,I17,O17)</f>
        <v>0</v>
      </c>
      <c r="T17" s="25">
        <f>SUM(E17,H17,K17,Q17)</f>
        <v>0</v>
      </c>
      <c r="U17" s="25">
        <f t="shared" si="0"/>
        <v>0</v>
      </c>
      <c r="V17" s="32"/>
    </row>
    <row r="18" spans="2:22" ht="19.5" thickBot="1" x14ac:dyDescent="0.45">
      <c r="B18" s="52" t="s">
        <v>232</v>
      </c>
      <c r="C18" s="26"/>
      <c r="D18" s="27" t="s">
        <v>58</v>
      </c>
      <c r="E18" s="28"/>
      <c r="F18" s="26"/>
      <c r="G18" s="27" t="s">
        <v>58</v>
      </c>
      <c r="H18" s="28"/>
      <c r="I18" s="26"/>
      <c r="J18" s="27" t="s">
        <v>58</v>
      </c>
      <c r="K18" s="28"/>
      <c r="L18" s="26"/>
      <c r="M18" s="27" t="s">
        <v>58</v>
      </c>
      <c r="N18" s="28"/>
      <c r="O18" s="124"/>
      <c r="P18" s="125"/>
      <c r="Q18" s="126"/>
      <c r="R18" s="26"/>
      <c r="S18" s="29">
        <f>SUM(C18,F18,I18,L18)</f>
        <v>0</v>
      </c>
      <c r="T18" s="29">
        <f>SUM(E18,H18,K18,N18)</f>
        <v>0</v>
      </c>
      <c r="U18" s="29">
        <f t="shared" si="0"/>
        <v>0</v>
      </c>
      <c r="V18" s="34"/>
    </row>
    <row r="19" spans="2:22" ht="8.25" customHeight="1" x14ac:dyDescent="0.4"/>
    <row r="20" spans="2:22" ht="23.25" thickBot="1" x14ac:dyDescent="0.45">
      <c r="B20" s="21" t="s">
        <v>237</v>
      </c>
      <c r="C20" s="133" t="s">
        <v>240</v>
      </c>
      <c r="D20" s="133"/>
      <c r="E20" s="133"/>
      <c r="F20" s="133"/>
      <c r="G20" s="133"/>
      <c r="H20" s="133"/>
      <c r="I20" s="133"/>
      <c r="J20" s="133"/>
      <c r="K20" s="133"/>
      <c r="R20" s="16"/>
    </row>
    <row r="21" spans="2:22" x14ac:dyDescent="0.4">
      <c r="B21" s="35" t="s">
        <v>123</v>
      </c>
      <c r="C21" s="130" t="str">
        <f>B22</f>
        <v>東青山</v>
      </c>
      <c r="D21" s="131"/>
      <c r="E21" s="132"/>
      <c r="F21" s="130" t="str">
        <f>B23</f>
        <v>小針②</v>
      </c>
      <c r="G21" s="131"/>
      <c r="H21" s="132"/>
      <c r="I21" s="130" t="str">
        <f>B24</f>
        <v>ジェス</v>
      </c>
      <c r="J21" s="131"/>
      <c r="K21" s="132"/>
      <c r="L21" s="130" t="str">
        <f>B25</f>
        <v>トレジャー</v>
      </c>
      <c r="M21" s="131"/>
      <c r="N21" s="132"/>
      <c r="O21" s="130" t="str">
        <f>B26</f>
        <v>上所</v>
      </c>
      <c r="P21" s="131"/>
      <c r="Q21" s="132"/>
      <c r="R21" s="50" t="s">
        <v>56</v>
      </c>
      <c r="S21" s="22" t="s">
        <v>53</v>
      </c>
      <c r="T21" s="22" t="s">
        <v>54</v>
      </c>
      <c r="U21" s="22" t="s">
        <v>55</v>
      </c>
      <c r="V21" s="31" t="s">
        <v>40</v>
      </c>
    </row>
    <row r="22" spans="2:22" x14ac:dyDescent="0.4">
      <c r="B22" s="51" t="s">
        <v>29</v>
      </c>
      <c r="C22" s="127"/>
      <c r="D22" s="128"/>
      <c r="E22" s="129"/>
      <c r="F22" s="23"/>
      <c r="G22" s="33" t="s">
        <v>58</v>
      </c>
      <c r="H22" s="24"/>
      <c r="I22" s="23"/>
      <c r="J22" s="33" t="s">
        <v>58</v>
      </c>
      <c r="K22" s="24"/>
      <c r="L22" s="23"/>
      <c r="M22" s="33" t="s">
        <v>58</v>
      </c>
      <c r="N22" s="24"/>
      <c r="O22" s="23"/>
      <c r="P22" s="33" t="s">
        <v>58</v>
      </c>
      <c r="Q22" s="24"/>
      <c r="R22" s="23"/>
      <c r="S22" s="25">
        <f>SUM(F22,I22,L22,O22)</f>
        <v>0</v>
      </c>
      <c r="T22" s="25">
        <f>SUM(H22,K22,N22,Q22)</f>
        <v>0</v>
      </c>
      <c r="U22" s="25">
        <f>S22-T22</f>
        <v>0</v>
      </c>
      <c r="V22" s="32"/>
    </row>
    <row r="23" spans="2:22" x14ac:dyDescent="0.4">
      <c r="B23" s="51" t="s">
        <v>291</v>
      </c>
      <c r="C23" s="23"/>
      <c r="D23" s="33" t="s">
        <v>58</v>
      </c>
      <c r="E23" s="24"/>
      <c r="F23" s="127"/>
      <c r="G23" s="128"/>
      <c r="H23" s="129"/>
      <c r="I23" s="23"/>
      <c r="J23" s="33" t="s">
        <v>58</v>
      </c>
      <c r="K23" s="24"/>
      <c r="L23" s="23"/>
      <c r="M23" s="33" t="s">
        <v>58</v>
      </c>
      <c r="N23" s="24"/>
      <c r="O23" s="23"/>
      <c r="P23" s="33" t="s">
        <v>58</v>
      </c>
      <c r="Q23" s="24"/>
      <c r="R23" s="23"/>
      <c r="S23" s="25">
        <f>SUM(C23,I23,L23,O23)</f>
        <v>0</v>
      </c>
      <c r="T23" s="25">
        <f>SUM(E23,K23,N23,Q23)</f>
        <v>0</v>
      </c>
      <c r="U23" s="25">
        <f t="shared" ref="U23:U26" si="1">S23-T23</f>
        <v>0</v>
      </c>
      <c r="V23" s="32"/>
    </row>
    <row r="24" spans="2:22" x14ac:dyDescent="0.4">
      <c r="B24" s="51" t="s">
        <v>8</v>
      </c>
      <c r="C24" s="23"/>
      <c r="D24" s="33" t="s">
        <v>58</v>
      </c>
      <c r="E24" s="24"/>
      <c r="F24" s="23"/>
      <c r="G24" s="33" t="s">
        <v>58</v>
      </c>
      <c r="H24" s="24"/>
      <c r="I24" s="127"/>
      <c r="J24" s="128"/>
      <c r="K24" s="129"/>
      <c r="L24" s="23"/>
      <c r="M24" s="33" t="s">
        <v>58</v>
      </c>
      <c r="N24" s="24"/>
      <c r="O24" s="23"/>
      <c r="P24" s="33" t="s">
        <v>58</v>
      </c>
      <c r="Q24" s="24"/>
      <c r="R24" s="23"/>
      <c r="S24" s="25">
        <f>SUM(C24,F24,L24,O24)</f>
        <v>0</v>
      </c>
      <c r="T24" s="25">
        <f>SUM(E24,H24,N24,Q24)</f>
        <v>0</v>
      </c>
      <c r="U24" s="25">
        <f t="shared" si="1"/>
        <v>0</v>
      </c>
      <c r="V24" s="32"/>
    </row>
    <row r="25" spans="2:22" x14ac:dyDescent="0.4">
      <c r="B25" s="51" t="s">
        <v>13</v>
      </c>
      <c r="C25" s="23"/>
      <c r="D25" s="33" t="s">
        <v>58</v>
      </c>
      <c r="E25" s="24"/>
      <c r="F25" s="23"/>
      <c r="G25" s="33" t="s">
        <v>58</v>
      </c>
      <c r="H25" s="24"/>
      <c r="I25" s="23"/>
      <c r="J25" s="33" t="s">
        <v>58</v>
      </c>
      <c r="K25" s="24"/>
      <c r="L25" s="127"/>
      <c r="M25" s="128"/>
      <c r="N25" s="129"/>
      <c r="O25" s="23"/>
      <c r="P25" s="33" t="s">
        <v>58</v>
      </c>
      <c r="Q25" s="24"/>
      <c r="R25" s="23"/>
      <c r="S25" s="25">
        <f>SUM(C25,F25,I25,O25)</f>
        <v>0</v>
      </c>
      <c r="T25" s="25">
        <f>SUM(E25,H25,K25,Q25)</f>
        <v>0</v>
      </c>
      <c r="U25" s="25">
        <f t="shared" si="1"/>
        <v>0</v>
      </c>
      <c r="V25" s="32"/>
    </row>
    <row r="26" spans="2:22" ht="19.5" thickBot="1" x14ac:dyDescent="0.45">
      <c r="B26" s="52" t="s">
        <v>224</v>
      </c>
      <c r="C26" s="26"/>
      <c r="D26" s="27" t="s">
        <v>58</v>
      </c>
      <c r="E26" s="28"/>
      <c r="F26" s="26"/>
      <c r="G26" s="27" t="s">
        <v>58</v>
      </c>
      <c r="H26" s="28"/>
      <c r="I26" s="26"/>
      <c r="J26" s="27" t="s">
        <v>58</v>
      </c>
      <c r="K26" s="28"/>
      <c r="L26" s="26"/>
      <c r="M26" s="27" t="s">
        <v>58</v>
      </c>
      <c r="N26" s="28"/>
      <c r="O26" s="124"/>
      <c r="P26" s="125"/>
      <c r="Q26" s="126"/>
      <c r="R26" s="26"/>
      <c r="S26" s="29">
        <f>SUM(C26,F26,I26,L26)</f>
        <v>0</v>
      </c>
      <c r="T26" s="29">
        <f>SUM(E26,H26,K26,N26)</f>
        <v>0</v>
      </c>
      <c r="U26" s="29">
        <f t="shared" si="1"/>
        <v>0</v>
      </c>
      <c r="V26" s="34"/>
    </row>
    <row r="27" spans="2:22" ht="8.25" customHeight="1" x14ac:dyDescent="0.4"/>
    <row r="28" spans="2:22" ht="23.25" thickBot="1" x14ac:dyDescent="0.45">
      <c r="B28" s="21" t="s">
        <v>238</v>
      </c>
      <c r="C28" s="133" t="s">
        <v>240</v>
      </c>
      <c r="D28" s="133"/>
      <c r="E28" s="133"/>
      <c r="F28" s="133"/>
      <c r="G28" s="133"/>
      <c r="H28" s="133"/>
      <c r="I28" s="133"/>
      <c r="J28" s="133"/>
      <c r="K28" s="133"/>
    </row>
    <row r="29" spans="2:22" x14ac:dyDescent="0.4">
      <c r="B29" s="35" t="s">
        <v>123</v>
      </c>
      <c r="C29" s="130" t="str">
        <f>B30</f>
        <v>女池</v>
      </c>
      <c r="D29" s="131"/>
      <c r="E29" s="132"/>
      <c r="F29" s="130" t="str">
        <f>B31</f>
        <v>NIIGATA</v>
      </c>
      <c r="G29" s="131"/>
      <c r="H29" s="132"/>
      <c r="I29" s="130" t="str">
        <f>B32</f>
        <v>小針①</v>
      </c>
      <c r="J29" s="131"/>
      <c r="K29" s="132"/>
      <c r="L29" s="130" t="str">
        <f>B33</f>
        <v>水原</v>
      </c>
      <c r="M29" s="131"/>
      <c r="N29" s="132"/>
      <c r="O29" s="130" t="str">
        <f>B34</f>
        <v>岩室</v>
      </c>
      <c r="P29" s="131"/>
      <c r="Q29" s="132"/>
      <c r="R29" s="50" t="s">
        <v>56</v>
      </c>
      <c r="S29" s="80" t="s">
        <v>53</v>
      </c>
      <c r="T29" s="80" t="s">
        <v>54</v>
      </c>
      <c r="U29" s="80" t="s">
        <v>55</v>
      </c>
      <c r="V29" s="88" t="s">
        <v>40</v>
      </c>
    </row>
    <row r="30" spans="2:22" x14ac:dyDescent="0.4">
      <c r="B30" s="51" t="s">
        <v>228</v>
      </c>
      <c r="C30" s="127"/>
      <c r="D30" s="128"/>
      <c r="E30" s="129"/>
      <c r="F30" s="23"/>
      <c r="G30" s="86" t="s">
        <v>58</v>
      </c>
      <c r="H30" s="24"/>
      <c r="I30" s="23"/>
      <c r="J30" s="86" t="s">
        <v>58</v>
      </c>
      <c r="K30" s="24"/>
      <c r="L30" s="23"/>
      <c r="M30" s="86" t="s">
        <v>58</v>
      </c>
      <c r="N30" s="24"/>
      <c r="O30" s="23"/>
      <c r="P30" s="86" t="s">
        <v>58</v>
      </c>
      <c r="Q30" s="24"/>
      <c r="R30" s="23"/>
      <c r="S30" s="81">
        <f>SUM(F30,I30,L30,O30)</f>
        <v>0</v>
      </c>
      <c r="T30" s="81">
        <f>SUM(H30,K30,N30,Q30)</f>
        <v>0</v>
      </c>
      <c r="U30" s="81">
        <f>S30-T30</f>
        <v>0</v>
      </c>
      <c r="V30" s="87"/>
    </row>
    <row r="31" spans="2:22" x14ac:dyDescent="0.4">
      <c r="B31" s="51" t="s">
        <v>25</v>
      </c>
      <c r="C31" s="23"/>
      <c r="D31" s="86" t="s">
        <v>58</v>
      </c>
      <c r="E31" s="24"/>
      <c r="F31" s="127"/>
      <c r="G31" s="128"/>
      <c r="H31" s="129"/>
      <c r="I31" s="23"/>
      <c r="J31" s="86" t="s">
        <v>58</v>
      </c>
      <c r="K31" s="24"/>
      <c r="L31" s="23"/>
      <c r="M31" s="86" t="s">
        <v>58</v>
      </c>
      <c r="N31" s="24"/>
      <c r="O31" s="23"/>
      <c r="P31" s="86" t="s">
        <v>58</v>
      </c>
      <c r="Q31" s="24"/>
      <c r="R31" s="23"/>
      <c r="S31" s="81">
        <f>SUM(C31,I31,L31,O31)</f>
        <v>0</v>
      </c>
      <c r="T31" s="81">
        <f>SUM(E31,K31,N31,Q31)</f>
        <v>0</v>
      </c>
      <c r="U31" s="81">
        <f t="shared" ref="U31:U34" si="2">S31-T31</f>
        <v>0</v>
      </c>
      <c r="V31" s="87"/>
    </row>
    <row r="32" spans="2:22" x14ac:dyDescent="0.4">
      <c r="B32" s="51" t="s">
        <v>292</v>
      </c>
      <c r="C32" s="23"/>
      <c r="D32" s="86" t="s">
        <v>58</v>
      </c>
      <c r="E32" s="24"/>
      <c r="F32" s="23"/>
      <c r="G32" s="86" t="s">
        <v>58</v>
      </c>
      <c r="H32" s="24"/>
      <c r="I32" s="127"/>
      <c r="J32" s="128"/>
      <c r="K32" s="129"/>
      <c r="L32" s="23"/>
      <c r="M32" s="86" t="s">
        <v>58</v>
      </c>
      <c r="N32" s="24"/>
      <c r="O32" s="23"/>
      <c r="P32" s="86" t="s">
        <v>58</v>
      </c>
      <c r="Q32" s="24"/>
      <c r="R32" s="23"/>
      <c r="S32" s="81">
        <f>SUM(C32,F32,L32,O32)</f>
        <v>0</v>
      </c>
      <c r="T32" s="81">
        <f>SUM(E32,H32,N32,Q32)</f>
        <v>0</v>
      </c>
      <c r="U32" s="81">
        <f t="shared" si="2"/>
        <v>0</v>
      </c>
      <c r="V32" s="87"/>
    </row>
    <row r="33" spans="2:22" x14ac:dyDescent="0.4">
      <c r="B33" s="51" t="s">
        <v>11</v>
      </c>
      <c r="C33" s="23"/>
      <c r="D33" s="86" t="s">
        <v>58</v>
      </c>
      <c r="E33" s="24"/>
      <c r="F33" s="23"/>
      <c r="G33" s="86" t="s">
        <v>58</v>
      </c>
      <c r="H33" s="24"/>
      <c r="I33" s="23"/>
      <c r="J33" s="86" t="s">
        <v>58</v>
      </c>
      <c r="K33" s="24"/>
      <c r="L33" s="127"/>
      <c r="M33" s="128"/>
      <c r="N33" s="129"/>
      <c r="O33" s="23"/>
      <c r="P33" s="86" t="s">
        <v>58</v>
      </c>
      <c r="Q33" s="24"/>
      <c r="R33" s="23"/>
      <c r="S33" s="81">
        <f>SUM(C33,F33,I33,O33)</f>
        <v>0</v>
      </c>
      <c r="T33" s="81">
        <f>SUM(E33,H33,K33,Q33)</f>
        <v>0</v>
      </c>
      <c r="U33" s="81">
        <f t="shared" si="2"/>
        <v>0</v>
      </c>
      <c r="V33" s="87"/>
    </row>
    <row r="34" spans="2:22" ht="19.5" thickBot="1" x14ac:dyDescent="0.45">
      <c r="B34" s="52" t="s">
        <v>52</v>
      </c>
      <c r="C34" s="26"/>
      <c r="D34" s="27" t="s">
        <v>58</v>
      </c>
      <c r="E34" s="28"/>
      <c r="F34" s="26"/>
      <c r="G34" s="27" t="s">
        <v>58</v>
      </c>
      <c r="H34" s="28"/>
      <c r="I34" s="26"/>
      <c r="J34" s="27" t="s">
        <v>58</v>
      </c>
      <c r="K34" s="28"/>
      <c r="L34" s="26"/>
      <c r="M34" s="27" t="s">
        <v>58</v>
      </c>
      <c r="N34" s="28"/>
      <c r="O34" s="124"/>
      <c r="P34" s="125"/>
      <c r="Q34" s="126"/>
      <c r="R34" s="26"/>
      <c r="S34" s="82">
        <f>SUM(C34,F34,I34,L34)</f>
        <v>0</v>
      </c>
      <c r="T34" s="82">
        <f>SUM(E34,H34,K34,N34)</f>
        <v>0</v>
      </c>
      <c r="U34" s="82">
        <f t="shared" si="2"/>
        <v>0</v>
      </c>
      <c r="V34" s="89"/>
    </row>
    <row r="35" spans="2:22" ht="8.25" customHeight="1" x14ac:dyDescent="0.4"/>
    <row r="36" spans="2:22" ht="23.25" thickBot="1" x14ac:dyDescent="0.45">
      <c r="B36" s="21" t="s">
        <v>239</v>
      </c>
      <c r="C36" s="133" t="s">
        <v>57</v>
      </c>
      <c r="D36" s="133"/>
      <c r="E36" s="133"/>
      <c r="F36" s="133"/>
      <c r="G36" s="133"/>
      <c r="H36" s="133"/>
      <c r="I36" s="133"/>
      <c r="J36" s="133"/>
      <c r="K36" s="133"/>
      <c r="R36" s="16"/>
    </row>
    <row r="37" spans="2:22" x14ac:dyDescent="0.4">
      <c r="B37" s="35" t="s">
        <v>123</v>
      </c>
      <c r="C37" s="130" t="str">
        <f>B38</f>
        <v>五十嵐</v>
      </c>
      <c r="D37" s="131"/>
      <c r="E37" s="132"/>
      <c r="F37" s="130" t="str">
        <f>B39</f>
        <v>フリーダム</v>
      </c>
      <c r="G37" s="131"/>
      <c r="H37" s="132"/>
      <c r="I37" s="130" t="str">
        <f>B40</f>
        <v>CARNAVAL</v>
      </c>
      <c r="J37" s="131"/>
      <c r="K37" s="132"/>
      <c r="L37" s="130" t="str">
        <f>B41</f>
        <v>ｃＦ３</v>
      </c>
      <c r="M37" s="131"/>
      <c r="N37" s="132"/>
      <c r="O37" s="130" t="str">
        <f>B42</f>
        <v>ホワイトリバー</v>
      </c>
      <c r="P37" s="131"/>
      <c r="Q37" s="132"/>
      <c r="R37" s="50" t="s">
        <v>56</v>
      </c>
      <c r="S37" s="80" t="s">
        <v>53</v>
      </c>
      <c r="T37" s="80" t="s">
        <v>54</v>
      </c>
      <c r="U37" s="80" t="s">
        <v>55</v>
      </c>
      <c r="V37" s="88" t="s">
        <v>40</v>
      </c>
    </row>
    <row r="38" spans="2:22" x14ac:dyDescent="0.4">
      <c r="B38" s="51" t="s">
        <v>27</v>
      </c>
      <c r="C38" s="127"/>
      <c r="D38" s="128"/>
      <c r="E38" s="129"/>
      <c r="F38" s="23"/>
      <c r="G38" s="86" t="s">
        <v>58</v>
      </c>
      <c r="H38" s="24"/>
      <c r="I38" s="23"/>
      <c r="J38" s="86" t="s">
        <v>58</v>
      </c>
      <c r="K38" s="24"/>
      <c r="L38" s="23"/>
      <c r="M38" s="86" t="s">
        <v>58</v>
      </c>
      <c r="N38" s="24"/>
      <c r="O38" s="23"/>
      <c r="P38" s="86" t="s">
        <v>58</v>
      </c>
      <c r="Q38" s="24"/>
      <c r="R38" s="23"/>
      <c r="S38" s="81">
        <f>SUM(F38,I38,L38,O38)</f>
        <v>0</v>
      </c>
      <c r="T38" s="81">
        <f>SUM(H38,K38,N38,Q38)</f>
        <v>0</v>
      </c>
      <c r="U38" s="81">
        <f>S38-T38</f>
        <v>0</v>
      </c>
      <c r="V38" s="87"/>
    </row>
    <row r="39" spans="2:22" x14ac:dyDescent="0.4">
      <c r="B39" s="51" t="s">
        <v>38</v>
      </c>
      <c r="C39" s="23"/>
      <c r="D39" s="86" t="s">
        <v>58</v>
      </c>
      <c r="E39" s="24"/>
      <c r="F39" s="127"/>
      <c r="G39" s="128"/>
      <c r="H39" s="129"/>
      <c r="I39" s="23"/>
      <c r="J39" s="86" t="s">
        <v>58</v>
      </c>
      <c r="K39" s="24"/>
      <c r="L39" s="23"/>
      <c r="M39" s="86" t="s">
        <v>58</v>
      </c>
      <c r="N39" s="24"/>
      <c r="O39" s="23"/>
      <c r="P39" s="86" t="s">
        <v>58</v>
      </c>
      <c r="Q39" s="24"/>
      <c r="R39" s="23"/>
      <c r="S39" s="81">
        <f>SUM(C39,I39,L39,O39)</f>
        <v>0</v>
      </c>
      <c r="T39" s="81">
        <f>SUM(E39,K39,N39,Q39)</f>
        <v>0</v>
      </c>
      <c r="U39" s="81">
        <f t="shared" ref="U39:U42" si="3">S39-T39</f>
        <v>0</v>
      </c>
      <c r="V39" s="87"/>
    </row>
    <row r="40" spans="2:22" x14ac:dyDescent="0.4">
      <c r="B40" s="51" t="s">
        <v>226</v>
      </c>
      <c r="C40" s="23"/>
      <c r="D40" s="86" t="s">
        <v>58</v>
      </c>
      <c r="E40" s="24"/>
      <c r="F40" s="23"/>
      <c r="G40" s="86" t="s">
        <v>58</v>
      </c>
      <c r="H40" s="24"/>
      <c r="I40" s="127"/>
      <c r="J40" s="128"/>
      <c r="K40" s="129"/>
      <c r="L40" s="23"/>
      <c r="M40" s="86" t="s">
        <v>58</v>
      </c>
      <c r="N40" s="24"/>
      <c r="O40" s="23"/>
      <c r="P40" s="86" t="s">
        <v>58</v>
      </c>
      <c r="Q40" s="24"/>
      <c r="R40" s="23"/>
      <c r="S40" s="81">
        <f>SUM(C40,F40,L40,O40)</f>
        <v>0</v>
      </c>
      <c r="T40" s="81">
        <f>SUM(E40,H40,N40,Q40)</f>
        <v>0</v>
      </c>
      <c r="U40" s="81">
        <f t="shared" si="3"/>
        <v>0</v>
      </c>
      <c r="V40" s="87"/>
    </row>
    <row r="41" spans="2:22" x14ac:dyDescent="0.4">
      <c r="B41" s="51" t="s">
        <v>51</v>
      </c>
      <c r="C41" s="23"/>
      <c r="D41" s="86" t="s">
        <v>58</v>
      </c>
      <c r="E41" s="24"/>
      <c r="F41" s="23"/>
      <c r="G41" s="86" t="s">
        <v>58</v>
      </c>
      <c r="H41" s="24"/>
      <c r="I41" s="23"/>
      <c r="J41" s="86" t="s">
        <v>58</v>
      </c>
      <c r="K41" s="24"/>
      <c r="L41" s="127"/>
      <c r="M41" s="128"/>
      <c r="N41" s="129"/>
      <c r="O41" s="23"/>
      <c r="P41" s="86" t="s">
        <v>58</v>
      </c>
      <c r="Q41" s="24"/>
      <c r="R41" s="23"/>
      <c r="S41" s="81">
        <f>SUM(C41,F41,I41,O41)</f>
        <v>0</v>
      </c>
      <c r="T41" s="81">
        <f>SUM(E41,H41,K41,Q41)</f>
        <v>0</v>
      </c>
      <c r="U41" s="81">
        <f t="shared" si="3"/>
        <v>0</v>
      </c>
      <c r="V41" s="87"/>
    </row>
    <row r="42" spans="2:22" ht="19.5" thickBot="1" x14ac:dyDescent="0.45">
      <c r="B42" s="52" t="s">
        <v>6</v>
      </c>
      <c r="C42" s="26"/>
      <c r="D42" s="27" t="s">
        <v>58</v>
      </c>
      <c r="E42" s="28"/>
      <c r="F42" s="26"/>
      <c r="G42" s="27" t="s">
        <v>58</v>
      </c>
      <c r="H42" s="28"/>
      <c r="I42" s="26"/>
      <c r="J42" s="27" t="s">
        <v>58</v>
      </c>
      <c r="K42" s="28"/>
      <c r="L42" s="26"/>
      <c r="M42" s="27" t="s">
        <v>58</v>
      </c>
      <c r="N42" s="28"/>
      <c r="O42" s="124"/>
      <c r="P42" s="125"/>
      <c r="Q42" s="126"/>
      <c r="R42" s="26"/>
      <c r="S42" s="82">
        <f>SUM(C42,F42,I42,L42)</f>
        <v>0</v>
      </c>
      <c r="T42" s="82">
        <f>SUM(E42,H42,K42,N42)</f>
        <v>0</v>
      </c>
      <c r="U42" s="82">
        <f t="shared" si="3"/>
        <v>0</v>
      </c>
      <c r="V42" s="89"/>
    </row>
  </sheetData>
  <mergeCells count="56">
    <mergeCell ref="C38:E38"/>
    <mergeCell ref="F39:H39"/>
    <mergeCell ref="I40:K40"/>
    <mergeCell ref="L41:N41"/>
    <mergeCell ref="O42:Q42"/>
    <mergeCell ref="O29:Q29"/>
    <mergeCell ref="C30:E30"/>
    <mergeCell ref="F31:H31"/>
    <mergeCell ref="I32:K32"/>
    <mergeCell ref="L33:N33"/>
    <mergeCell ref="L29:N29"/>
    <mergeCell ref="O34:Q34"/>
    <mergeCell ref="C36:K36"/>
    <mergeCell ref="C37:E37"/>
    <mergeCell ref="F37:H37"/>
    <mergeCell ref="I37:K37"/>
    <mergeCell ref="L37:N37"/>
    <mergeCell ref="O37:Q37"/>
    <mergeCell ref="B1:V1"/>
    <mergeCell ref="C4:K4"/>
    <mergeCell ref="O10:Q10"/>
    <mergeCell ref="C5:E5"/>
    <mergeCell ref="L5:N5"/>
    <mergeCell ref="O5:Q5"/>
    <mergeCell ref="L9:N9"/>
    <mergeCell ref="F5:H5"/>
    <mergeCell ref="I5:K5"/>
    <mergeCell ref="C6:E6"/>
    <mergeCell ref="F7:H7"/>
    <mergeCell ref="I8:K8"/>
    <mergeCell ref="L17:N17"/>
    <mergeCell ref="O18:Q18"/>
    <mergeCell ref="C20:K20"/>
    <mergeCell ref="C13:E13"/>
    <mergeCell ref="F13:H13"/>
    <mergeCell ref="I13:K13"/>
    <mergeCell ref="L13:N13"/>
    <mergeCell ref="O13:Q13"/>
    <mergeCell ref="C12:K12"/>
    <mergeCell ref="C28:K28"/>
    <mergeCell ref="C29:E29"/>
    <mergeCell ref="F29:H29"/>
    <mergeCell ref="C14:E14"/>
    <mergeCell ref="F15:H15"/>
    <mergeCell ref="I16:K16"/>
    <mergeCell ref="I29:K29"/>
    <mergeCell ref="O26:Q26"/>
    <mergeCell ref="F23:H23"/>
    <mergeCell ref="I24:K24"/>
    <mergeCell ref="L25:N25"/>
    <mergeCell ref="C21:E21"/>
    <mergeCell ref="F21:H21"/>
    <mergeCell ref="I21:K21"/>
    <mergeCell ref="L21:N21"/>
    <mergeCell ref="O21:Q21"/>
    <mergeCell ref="C22:E22"/>
  </mergeCells>
  <phoneticPr fontId="3"/>
  <printOptions horizontalCentered="1"/>
  <pageMargins left="0.23622047244094491" right="0.23622047244094491"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23"/>
  <sheetViews>
    <sheetView view="pageBreakPreview" zoomScale="70" zoomScaleNormal="70" zoomScaleSheetLayoutView="70" workbookViewId="0">
      <selection sqref="A1:O1"/>
    </sheetView>
  </sheetViews>
  <sheetFormatPr defaultRowHeight="18.75" x14ac:dyDescent="0.4"/>
  <cols>
    <col min="1" max="1" width="5.875" style="6" bestFit="1" customWidth="1"/>
    <col min="2" max="2" width="5.25" style="6" bestFit="1" customWidth="1"/>
    <col min="3" max="3" width="9" style="6"/>
    <col min="4" max="6" width="4.125" style="6" customWidth="1"/>
    <col min="7" max="7" width="9" style="6"/>
    <col min="8" max="9" width="5.25" style="6" bestFit="1" customWidth="1"/>
    <col min="10" max="10" width="9" style="6"/>
    <col min="11" max="13" width="4.125" style="6" customWidth="1"/>
    <col min="14" max="14" width="9" style="6"/>
    <col min="15" max="15" width="5.25" style="16" bestFit="1" customWidth="1"/>
  </cols>
  <sheetData>
    <row r="1" spans="1:15" ht="30" customHeight="1" x14ac:dyDescent="0.4">
      <c r="A1" s="138" t="s">
        <v>241</v>
      </c>
      <c r="B1" s="138"/>
      <c r="C1" s="138"/>
      <c r="D1" s="138"/>
      <c r="E1" s="138"/>
      <c r="F1" s="138"/>
      <c r="G1" s="138"/>
      <c r="H1" s="138"/>
      <c r="I1" s="138"/>
      <c r="J1" s="138"/>
      <c r="K1" s="138"/>
      <c r="L1" s="138"/>
      <c r="M1" s="138"/>
      <c r="N1" s="138"/>
      <c r="O1" s="138"/>
    </row>
    <row r="2" spans="1:15" ht="30" customHeight="1" x14ac:dyDescent="0.4">
      <c r="A2" s="138" t="s">
        <v>93</v>
      </c>
      <c r="B2" s="138"/>
      <c r="C2" s="138"/>
      <c r="D2" s="138"/>
      <c r="E2" s="138"/>
      <c r="F2" s="138"/>
      <c r="G2" s="138"/>
      <c r="H2" s="138"/>
      <c r="I2" s="138"/>
      <c r="J2" s="138"/>
      <c r="K2" s="138"/>
      <c r="L2" s="138"/>
      <c r="M2" s="138"/>
      <c r="N2" s="138"/>
      <c r="O2" s="138"/>
    </row>
    <row r="3" spans="1:15" ht="30" customHeight="1" x14ac:dyDescent="0.4">
      <c r="O3" s="7" t="s">
        <v>243</v>
      </c>
    </row>
    <row r="4" spans="1:15" ht="30" customHeight="1" x14ac:dyDescent="0.4">
      <c r="A4" s="138" t="s">
        <v>242</v>
      </c>
      <c r="B4" s="138"/>
      <c r="C4" s="138"/>
      <c r="D4" s="138"/>
      <c r="E4" s="138"/>
      <c r="F4" s="138"/>
      <c r="G4" s="138"/>
      <c r="H4" s="138"/>
      <c r="I4" s="138"/>
      <c r="J4" s="138"/>
      <c r="K4" s="138"/>
      <c r="L4" s="138"/>
      <c r="M4" s="138"/>
      <c r="N4" s="138"/>
      <c r="O4" s="138"/>
    </row>
    <row r="5" spans="1:15" ht="15" customHeight="1" thickBot="1" x14ac:dyDescent="0.45"/>
    <row r="6" spans="1:15" s="5" customFormat="1" ht="36" customHeight="1" x14ac:dyDescent="0.4">
      <c r="A6" s="8" t="s">
        <v>92</v>
      </c>
      <c r="B6" s="9" t="s">
        <v>91</v>
      </c>
      <c r="C6" s="139" t="s">
        <v>119</v>
      </c>
      <c r="D6" s="139"/>
      <c r="E6" s="139"/>
      <c r="F6" s="139"/>
      <c r="G6" s="139"/>
      <c r="H6" s="9" t="s">
        <v>89</v>
      </c>
      <c r="I6" s="9" t="s">
        <v>91</v>
      </c>
      <c r="J6" s="139" t="s">
        <v>120</v>
      </c>
      <c r="K6" s="139"/>
      <c r="L6" s="139"/>
      <c r="M6" s="139"/>
      <c r="N6" s="139"/>
      <c r="O6" s="17" t="s">
        <v>89</v>
      </c>
    </row>
    <row r="7" spans="1:15" s="5" customFormat="1" ht="36" customHeight="1" x14ac:dyDescent="0.4">
      <c r="A7" s="148" t="s">
        <v>88</v>
      </c>
      <c r="B7" s="149"/>
      <c r="C7" s="149"/>
      <c r="D7" s="149"/>
      <c r="E7" s="149"/>
      <c r="F7" s="149"/>
      <c r="G7" s="149"/>
      <c r="H7" s="149"/>
      <c r="I7" s="149"/>
      <c r="J7" s="149"/>
      <c r="K7" s="149"/>
      <c r="L7" s="149"/>
      <c r="M7" s="149"/>
      <c r="N7" s="149"/>
      <c r="O7" s="150"/>
    </row>
    <row r="8" spans="1:15" s="5" customFormat="1" ht="36" customHeight="1" x14ac:dyDescent="0.4">
      <c r="A8" s="140">
        <v>0.375</v>
      </c>
      <c r="B8" s="141"/>
      <c r="C8" s="142" t="s">
        <v>121</v>
      </c>
      <c r="D8" s="143"/>
      <c r="E8" s="143"/>
      <c r="F8" s="143"/>
      <c r="G8" s="143"/>
      <c r="H8" s="143"/>
      <c r="I8" s="143"/>
      <c r="J8" s="143"/>
      <c r="K8" s="143"/>
      <c r="L8" s="143"/>
      <c r="M8" s="143"/>
      <c r="N8" s="143"/>
      <c r="O8" s="144"/>
    </row>
    <row r="9" spans="1:15" s="5" customFormat="1" ht="36" customHeight="1" x14ac:dyDescent="0.4">
      <c r="A9" s="10">
        <v>0.41666666666666669</v>
      </c>
      <c r="B9" s="11" t="s">
        <v>87</v>
      </c>
      <c r="C9" s="12" t="str">
        <f>'組合せ表(予選リーグ)'!B6</f>
        <v>西川</v>
      </c>
      <c r="D9" s="13"/>
      <c r="E9" s="11" t="s">
        <v>63</v>
      </c>
      <c r="F9" s="14"/>
      <c r="G9" s="15" t="str">
        <f>'組合せ表(予選リーグ)'!B7</f>
        <v>パスト②</v>
      </c>
      <c r="H9" s="11" t="s">
        <v>62</v>
      </c>
      <c r="I9" s="11" t="s">
        <v>86</v>
      </c>
      <c r="J9" s="12" t="str">
        <f>'組合せ表(予選リーグ)'!B14</f>
        <v>鏡淵</v>
      </c>
      <c r="K9" s="13"/>
      <c r="L9" s="11" t="s">
        <v>63</v>
      </c>
      <c r="M9" s="14"/>
      <c r="N9" s="15" t="str">
        <f>'組合せ表(予選リーグ)'!B15</f>
        <v>巻</v>
      </c>
      <c r="O9" s="18" t="s">
        <v>62</v>
      </c>
    </row>
    <row r="10" spans="1:15" s="5" customFormat="1" ht="36" customHeight="1" x14ac:dyDescent="0.4">
      <c r="A10" s="10">
        <v>0.44444444444444442</v>
      </c>
      <c r="B10" s="11" t="s">
        <v>85</v>
      </c>
      <c r="C10" s="12" t="str">
        <f>'組合せ表(予選リーグ)'!B8</f>
        <v>亀田</v>
      </c>
      <c r="D10" s="13"/>
      <c r="E10" s="11" t="s">
        <v>63</v>
      </c>
      <c r="F10" s="14"/>
      <c r="G10" s="15" t="str">
        <f>'組合せ表(予選リーグ)'!B9</f>
        <v>ＡＦＣ</v>
      </c>
      <c r="H10" s="11" t="s">
        <v>62</v>
      </c>
      <c r="I10" s="11" t="s">
        <v>84</v>
      </c>
      <c r="J10" s="12" t="str">
        <f>'組合せ表(予選リーグ)'!B16</f>
        <v>山潟</v>
      </c>
      <c r="K10" s="13"/>
      <c r="L10" s="11" t="s">
        <v>63</v>
      </c>
      <c r="M10" s="14"/>
      <c r="N10" s="15" t="str">
        <f>'組合せ表(予選リーグ)'!B17</f>
        <v>パスト①</v>
      </c>
      <c r="O10" s="18" t="s">
        <v>62</v>
      </c>
    </row>
    <row r="11" spans="1:15" s="5" customFormat="1" ht="36" customHeight="1" x14ac:dyDescent="0.4">
      <c r="A11" s="10">
        <v>0.47222222222222199</v>
      </c>
      <c r="B11" s="11" t="s">
        <v>83</v>
      </c>
      <c r="C11" s="12" t="str">
        <f>'組合せ表(予選リーグ)'!B10</f>
        <v>桃山</v>
      </c>
      <c r="D11" s="13"/>
      <c r="E11" s="11" t="s">
        <v>63</v>
      </c>
      <c r="F11" s="14"/>
      <c r="G11" s="15" t="str">
        <f>C9</f>
        <v>西川</v>
      </c>
      <c r="H11" s="11" t="s">
        <v>62</v>
      </c>
      <c r="I11" s="11" t="s">
        <v>82</v>
      </c>
      <c r="J11" s="12" t="str">
        <f>'組合せ表(予選リーグ)'!B18</f>
        <v>フェニックス</v>
      </c>
      <c r="K11" s="13"/>
      <c r="L11" s="11" t="s">
        <v>63</v>
      </c>
      <c r="M11" s="14"/>
      <c r="N11" s="15" t="str">
        <f>J9</f>
        <v>鏡淵</v>
      </c>
      <c r="O11" s="18" t="s">
        <v>62</v>
      </c>
    </row>
    <row r="12" spans="1:15" s="5" customFormat="1" ht="36" customHeight="1" x14ac:dyDescent="0.4">
      <c r="A12" s="10">
        <v>0.5</v>
      </c>
      <c r="B12" s="11" t="s">
        <v>81</v>
      </c>
      <c r="C12" s="12" t="str">
        <f>G9</f>
        <v>パスト②</v>
      </c>
      <c r="D12" s="13"/>
      <c r="E12" s="11" t="s">
        <v>63</v>
      </c>
      <c r="F12" s="14"/>
      <c r="G12" s="15" t="str">
        <f>C10</f>
        <v>亀田</v>
      </c>
      <c r="H12" s="11" t="s">
        <v>62</v>
      </c>
      <c r="I12" s="11" t="s">
        <v>80</v>
      </c>
      <c r="J12" s="12" t="str">
        <f>N9</f>
        <v>巻</v>
      </c>
      <c r="K12" s="13"/>
      <c r="L12" s="11" t="s">
        <v>63</v>
      </c>
      <c r="M12" s="14"/>
      <c r="N12" s="15" t="str">
        <f>J10</f>
        <v>山潟</v>
      </c>
      <c r="O12" s="18" t="s">
        <v>62</v>
      </c>
    </row>
    <row r="13" spans="1:15" s="5" customFormat="1" ht="36" customHeight="1" x14ac:dyDescent="0.4">
      <c r="A13" s="10">
        <v>0.52777777777777801</v>
      </c>
      <c r="B13" s="11" t="s">
        <v>79</v>
      </c>
      <c r="C13" s="12" t="str">
        <f>G10</f>
        <v>ＡＦＣ</v>
      </c>
      <c r="D13" s="13"/>
      <c r="E13" s="11" t="s">
        <v>63</v>
      </c>
      <c r="F13" s="14"/>
      <c r="G13" s="15" t="str">
        <f>C11</f>
        <v>桃山</v>
      </c>
      <c r="H13" s="11" t="s">
        <v>62</v>
      </c>
      <c r="I13" s="11" t="s">
        <v>78</v>
      </c>
      <c r="J13" s="12" t="str">
        <f>N10</f>
        <v>パスト①</v>
      </c>
      <c r="K13" s="13"/>
      <c r="L13" s="11" t="s">
        <v>63</v>
      </c>
      <c r="M13" s="14"/>
      <c r="N13" s="15" t="str">
        <f>J11</f>
        <v>フェニックス</v>
      </c>
      <c r="O13" s="18" t="s">
        <v>62</v>
      </c>
    </row>
    <row r="14" spans="1:15" s="5" customFormat="1" ht="36" customHeight="1" x14ac:dyDescent="0.4">
      <c r="A14" s="10">
        <v>0.55555555555555602</v>
      </c>
      <c r="B14" s="11" t="s">
        <v>77</v>
      </c>
      <c r="C14" s="12" t="str">
        <f>C9</f>
        <v>西川</v>
      </c>
      <c r="D14" s="13"/>
      <c r="E14" s="11" t="s">
        <v>63</v>
      </c>
      <c r="F14" s="14"/>
      <c r="G14" s="15" t="str">
        <f>C10</f>
        <v>亀田</v>
      </c>
      <c r="H14" s="11" t="s">
        <v>62</v>
      </c>
      <c r="I14" s="11" t="s">
        <v>76</v>
      </c>
      <c r="J14" s="12" t="str">
        <f>J9</f>
        <v>鏡淵</v>
      </c>
      <c r="K14" s="13"/>
      <c r="L14" s="11" t="s">
        <v>63</v>
      </c>
      <c r="M14" s="14"/>
      <c r="N14" s="15" t="str">
        <f>J10</f>
        <v>山潟</v>
      </c>
      <c r="O14" s="18" t="s">
        <v>62</v>
      </c>
    </row>
    <row r="15" spans="1:15" s="5" customFormat="1" ht="36" customHeight="1" x14ac:dyDescent="0.4">
      <c r="A15" s="10">
        <v>0.58333333333333304</v>
      </c>
      <c r="B15" s="11" t="s">
        <v>75</v>
      </c>
      <c r="C15" s="12" t="str">
        <f>G9</f>
        <v>パスト②</v>
      </c>
      <c r="D15" s="13"/>
      <c r="E15" s="11" t="s">
        <v>63</v>
      </c>
      <c r="F15" s="14"/>
      <c r="G15" s="15" t="str">
        <f>G10</f>
        <v>ＡＦＣ</v>
      </c>
      <c r="H15" s="11" t="s">
        <v>62</v>
      </c>
      <c r="I15" s="11" t="s">
        <v>74</v>
      </c>
      <c r="J15" s="12" t="str">
        <f>N9</f>
        <v>巻</v>
      </c>
      <c r="K15" s="13"/>
      <c r="L15" s="11" t="s">
        <v>63</v>
      </c>
      <c r="M15" s="14"/>
      <c r="N15" s="15" t="str">
        <f>N10</f>
        <v>パスト①</v>
      </c>
      <c r="O15" s="18" t="s">
        <v>62</v>
      </c>
    </row>
    <row r="16" spans="1:15" s="5" customFormat="1" ht="36" customHeight="1" x14ac:dyDescent="0.4">
      <c r="A16" s="10">
        <v>0.61111111111111105</v>
      </c>
      <c r="B16" s="11" t="s">
        <v>73</v>
      </c>
      <c r="C16" s="12" t="str">
        <f>C10</f>
        <v>亀田</v>
      </c>
      <c r="D16" s="13"/>
      <c r="E16" s="11" t="s">
        <v>63</v>
      </c>
      <c r="F16" s="14"/>
      <c r="G16" s="15" t="str">
        <f>C11</f>
        <v>桃山</v>
      </c>
      <c r="H16" s="11" t="s">
        <v>62</v>
      </c>
      <c r="I16" s="11" t="s">
        <v>72</v>
      </c>
      <c r="J16" s="12" t="str">
        <f>J10</f>
        <v>山潟</v>
      </c>
      <c r="K16" s="13"/>
      <c r="L16" s="11" t="s">
        <v>63</v>
      </c>
      <c r="M16" s="14"/>
      <c r="N16" s="15" t="str">
        <f>J11</f>
        <v>フェニックス</v>
      </c>
      <c r="O16" s="18" t="s">
        <v>62</v>
      </c>
    </row>
    <row r="17" spans="1:15" s="5" customFormat="1" ht="36" customHeight="1" x14ac:dyDescent="0.4">
      <c r="A17" s="10">
        <v>0.63888888888888895</v>
      </c>
      <c r="B17" s="11" t="s">
        <v>71</v>
      </c>
      <c r="C17" s="12" t="str">
        <f>C9</f>
        <v>西川</v>
      </c>
      <c r="D17" s="13"/>
      <c r="E17" s="11" t="s">
        <v>63</v>
      </c>
      <c r="F17" s="14"/>
      <c r="G17" s="15" t="str">
        <f>G10</f>
        <v>ＡＦＣ</v>
      </c>
      <c r="H17" s="11" t="s">
        <v>62</v>
      </c>
      <c r="I17" s="11" t="s">
        <v>70</v>
      </c>
      <c r="J17" s="12" t="str">
        <f>J9</f>
        <v>鏡淵</v>
      </c>
      <c r="K17" s="13"/>
      <c r="L17" s="11" t="s">
        <v>63</v>
      </c>
      <c r="M17" s="14"/>
      <c r="N17" s="15" t="str">
        <f>N10</f>
        <v>パスト①</v>
      </c>
      <c r="O17" s="18" t="s">
        <v>62</v>
      </c>
    </row>
    <row r="18" spans="1:15" s="5" customFormat="1" ht="36" customHeight="1" x14ac:dyDescent="0.4">
      <c r="A18" s="10">
        <v>0.66666666666666696</v>
      </c>
      <c r="B18" s="11" t="s">
        <v>69</v>
      </c>
      <c r="C18" s="12" t="str">
        <f>G9</f>
        <v>パスト②</v>
      </c>
      <c r="D18" s="13"/>
      <c r="E18" s="11" t="s">
        <v>63</v>
      </c>
      <c r="F18" s="14"/>
      <c r="G18" s="15" t="str">
        <f>C11</f>
        <v>桃山</v>
      </c>
      <c r="H18" s="11" t="s">
        <v>62</v>
      </c>
      <c r="I18" s="11" t="s">
        <v>68</v>
      </c>
      <c r="J18" s="12" t="str">
        <f>N9</f>
        <v>巻</v>
      </c>
      <c r="K18" s="13"/>
      <c r="L18" s="11" t="s">
        <v>63</v>
      </c>
      <c r="M18" s="14"/>
      <c r="N18" s="15" t="str">
        <f>J11</f>
        <v>フェニックス</v>
      </c>
      <c r="O18" s="18" t="s">
        <v>62</v>
      </c>
    </row>
    <row r="19" spans="1:15" s="5" customFormat="1" ht="36" customHeight="1" x14ac:dyDescent="0.4">
      <c r="A19" s="10">
        <v>0.69444444444444398</v>
      </c>
      <c r="B19" s="11" t="s">
        <v>67</v>
      </c>
      <c r="C19" s="136" t="s">
        <v>129</v>
      </c>
      <c r="D19" s="137"/>
      <c r="E19" s="11" t="s">
        <v>63</v>
      </c>
      <c r="F19" s="136" t="s">
        <v>129</v>
      </c>
      <c r="G19" s="137"/>
      <c r="H19" s="11" t="s">
        <v>62</v>
      </c>
      <c r="I19" s="11" t="s">
        <v>66</v>
      </c>
      <c r="J19" s="136" t="s">
        <v>129</v>
      </c>
      <c r="K19" s="137"/>
      <c r="L19" s="11" t="s">
        <v>63</v>
      </c>
      <c r="M19" s="136" t="s">
        <v>129</v>
      </c>
      <c r="N19" s="137"/>
      <c r="O19" s="18" t="s">
        <v>62</v>
      </c>
    </row>
    <row r="20" spans="1:15" s="5" customFormat="1" ht="36" customHeight="1" x14ac:dyDescent="0.4">
      <c r="A20" s="10">
        <v>0.72222222222222199</v>
      </c>
      <c r="B20" s="19" t="s">
        <v>65</v>
      </c>
      <c r="C20" s="136" t="s">
        <v>129</v>
      </c>
      <c r="D20" s="137"/>
      <c r="E20" s="11" t="s">
        <v>63</v>
      </c>
      <c r="F20" s="136" t="s">
        <v>129</v>
      </c>
      <c r="G20" s="137"/>
      <c r="H20" s="11" t="s">
        <v>62</v>
      </c>
      <c r="I20" s="19" t="s">
        <v>64</v>
      </c>
      <c r="J20" s="136" t="s">
        <v>129</v>
      </c>
      <c r="K20" s="137"/>
      <c r="L20" s="11" t="s">
        <v>63</v>
      </c>
      <c r="M20" s="136" t="s">
        <v>129</v>
      </c>
      <c r="N20" s="137"/>
      <c r="O20" s="18" t="s">
        <v>62</v>
      </c>
    </row>
    <row r="21" spans="1:15" s="5" customFormat="1" ht="36" customHeight="1" thickBot="1" x14ac:dyDescent="0.45">
      <c r="A21" s="145">
        <v>0.75</v>
      </c>
      <c r="B21" s="146"/>
      <c r="C21" s="146" t="s">
        <v>61</v>
      </c>
      <c r="D21" s="146"/>
      <c r="E21" s="146"/>
      <c r="F21" s="146"/>
      <c r="G21" s="146"/>
      <c r="H21" s="146"/>
      <c r="I21" s="146"/>
      <c r="J21" s="146"/>
      <c r="K21" s="146"/>
      <c r="L21" s="146"/>
      <c r="M21" s="146"/>
      <c r="N21" s="146"/>
      <c r="O21" s="147"/>
    </row>
    <row r="22" spans="1:15" s="5" customFormat="1" ht="36" customHeight="1" x14ac:dyDescent="0.4">
      <c r="A22" s="135" t="s">
        <v>60</v>
      </c>
      <c r="B22" s="135"/>
      <c r="C22" s="135"/>
      <c r="D22" s="135"/>
      <c r="E22" s="135"/>
      <c r="F22" s="135"/>
      <c r="G22" s="135"/>
      <c r="H22" s="135"/>
      <c r="I22" s="135"/>
      <c r="J22" s="135"/>
      <c r="K22" s="135"/>
      <c r="L22" s="135"/>
      <c r="M22" s="135"/>
      <c r="N22" s="135"/>
      <c r="O22" s="135"/>
    </row>
    <row r="23" spans="1:15" ht="36" customHeight="1" x14ac:dyDescent="0.4">
      <c r="A23" s="135" t="s">
        <v>130</v>
      </c>
      <c r="B23" s="135"/>
      <c r="C23" s="135"/>
      <c r="D23" s="135"/>
      <c r="E23" s="135"/>
      <c r="F23" s="135"/>
      <c r="G23" s="135"/>
      <c r="H23" s="135"/>
      <c r="I23" s="135"/>
      <c r="J23" s="135"/>
      <c r="K23" s="135"/>
      <c r="L23" s="135"/>
      <c r="M23" s="135"/>
      <c r="N23" s="135"/>
      <c r="O23" s="135"/>
    </row>
  </sheetData>
  <mergeCells count="20">
    <mergeCell ref="A8:B8"/>
    <mergeCell ref="C8:O8"/>
    <mergeCell ref="A21:B21"/>
    <mergeCell ref="C21:O21"/>
    <mergeCell ref="A7:O7"/>
    <mergeCell ref="C19:D19"/>
    <mergeCell ref="A1:O1"/>
    <mergeCell ref="A2:O2"/>
    <mergeCell ref="A4:O4"/>
    <mergeCell ref="C6:G6"/>
    <mergeCell ref="J6:N6"/>
    <mergeCell ref="A23:O23"/>
    <mergeCell ref="C20:D20"/>
    <mergeCell ref="F19:G19"/>
    <mergeCell ref="F20:G20"/>
    <mergeCell ref="J19:K19"/>
    <mergeCell ref="M19:N19"/>
    <mergeCell ref="J20:K20"/>
    <mergeCell ref="M20:N20"/>
    <mergeCell ref="A22:O22"/>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B5AFD-68A2-4F3A-9A5B-B4DA26E1AEE4}">
  <sheetPr>
    <tabColor rgb="FFFFFF00"/>
  </sheetPr>
  <dimension ref="A1:O23"/>
  <sheetViews>
    <sheetView view="pageBreakPreview" zoomScale="70" zoomScaleNormal="70" zoomScaleSheetLayoutView="70" workbookViewId="0">
      <selection sqref="A1:O1"/>
    </sheetView>
  </sheetViews>
  <sheetFormatPr defaultRowHeight="18.75" x14ac:dyDescent="0.4"/>
  <cols>
    <col min="1" max="1" width="5.875" style="6" bestFit="1" customWidth="1"/>
    <col min="2" max="2" width="5.25" style="6" bestFit="1" customWidth="1"/>
    <col min="3" max="3" width="8.75" style="6"/>
    <col min="4" max="6" width="4.125" style="6" customWidth="1"/>
    <col min="7" max="7" width="8.75" style="6"/>
    <col min="8" max="9" width="5.25" style="6" bestFit="1" customWidth="1"/>
    <col min="10" max="10" width="8.75" style="6"/>
    <col min="11" max="13" width="4.125" style="6" customWidth="1"/>
    <col min="14" max="14" width="8.75" style="6"/>
    <col min="15" max="15" width="5.25" style="16" bestFit="1" customWidth="1"/>
  </cols>
  <sheetData>
    <row r="1" spans="1:15" ht="30" customHeight="1" x14ac:dyDescent="0.4">
      <c r="A1" s="138" t="s">
        <v>241</v>
      </c>
      <c r="B1" s="138"/>
      <c r="C1" s="138"/>
      <c r="D1" s="138"/>
      <c r="E1" s="138"/>
      <c r="F1" s="138"/>
      <c r="G1" s="138"/>
      <c r="H1" s="138"/>
      <c r="I1" s="138"/>
      <c r="J1" s="138"/>
      <c r="K1" s="138"/>
      <c r="L1" s="138"/>
      <c r="M1" s="138"/>
      <c r="N1" s="138"/>
      <c r="O1" s="138"/>
    </row>
    <row r="2" spans="1:15" ht="30" customHeight="1" x14ac:dyDescent="0.4">
      <c r="A2" s="138" t="s">
        <v>93</v>
      </c>
      <c r="B2" s="138"/>
      <c r="C2" s="138"/>
      <c r="D2" s="138"/>
      <c r="E2" s="138"/>
      <c r="F2" s="138"/>
      <c r="G2" s="138"/>
      <c r="H2" s="138"/>
      <c r="I2" s="138"/>
      <c r="J2" s="138"/>
      <c r="K2" s="138"/>
      <c r="L2" s="138"/>
      <c r="M2" s="138"/>
      <c r="N2" s="138"/>
      <c r="O2" s="138"/>
    </row>
    <row r="3" spans="1:15" ht="30" customHeight="1" x14ac:dyDescent="0.4">
      <c r="O3" s="7" t="s">
        <v>243</v>
      </c>
    </row>
    <row r="4" spans="1:15" ht="30" customHeight="1" x14ac:dyDescent="0.4">
      <c r="A4" s="138" t="s">
        <v>244</v>
      </c>
      <c r="B4" s="138"/>
      <c r="C4" s="138"/>
      <c r="D4" s="138"/>
      <c r="E4" s="138"/>
      <c r="F4" s="138"/>
      <c r="G4" s="138"/>
      <c r="H4" s="138"/>
      <c r="I4" s="138"/>
      <c r="J4" s="138"/>
      <c r="K4" s="138"/>
      <c r="L4" s="138"/>
      <c r="M4" s="138"/>
      <c r="N4" s="138"/>
      <c r="O4" s="138"/>
    </row>
    <row r="5" spans="1:15" ht="15" customHeight="1" thickBot="1" x14ac:dyDescent="0.45"/>
    <row r="6" spans="1:15" s="5" customFormat="1" ht="36" customHeight="1" x14ac:dyDescent="0.4">
      <c r="A6" s="8" t="s">
        <v>92</v>
      </c>
      <c r="B6" s="83" t="s">
        <v>91</v>
      </c>
      <c r="C6" s="139" t="s">
        <v>119</v>
      </c>
      <c r="D6" s="139"/>
      <c r="E6" s="139"/>
      <c r="F6" s="139"/>
      <c r="G6" s="139"/>
      <c r="H6" s="83" t="s">
        <v>89</v>
      </c>
      <c r="I6" s="83" t="s">
        <v>91</v>
      </c>
      <c r="J6" s="139" t="s">
        <v>120</v>
      </c>
      <c r="K6" s="139"/>
      <c r="L6" s="139"/>
      <c r="M6" s="139"/>
      <c r="N6" s="139"/>
      <c r="O6" s="17" t="s">
        <v>89</v>
      </c>
    </row>
    <row r="7" spans="1:15" s="5" customFormat="1" ht="36" customHeight="1" x14ac:dyDescent="0.4">
      <c r="A7" s="148" t="s">
        <v>88</v>
      </c>
      <c r="B7" s="149"/>
      <c r="C7" s="149"/>
      <c r="D7" s="149"/>
      <c r="E7" s="149"/>
      <c r="F7" s="149"/>
      <c r="G7" s="149"/>
      <c r="H7" s="149"/>
      <c r="I7" s="149"/>
      <c r="J7" s="149"/>
      <c r="K7" s="149"/>
      <c r="L7" s="149"/>
      <c r="M7" s="149"/>
      <c r="N7" s="149"/>
      <c r="O7" s="150"/>
    </row>
    <row r="8" spans="1:15" s="5" customFormat="1" ht="36" customHeight="1" x14ac:dyDescent="0.4">
      <c r="A8" s="140">
        <v>0.375</v>
      </c>
      <c r="B8" s="141"/>
      <c r="C8" s="142" t="s">
        <v>121</v>
      </c>
      <c r="D8" s="143"/>
      <c r="E8" s="143"/>
      <c r="F8" s="143"/>
      <c r="G8" s="143"/>
      <c r="H8" s="143"/>
      <c r="I8" s="143"/>
      <c r="J8" s="143"/>
      <c r="K8" s="143"/>
      <c r="L8" s="143"/>
      <c r="M8" s="143"/>
      <c r="N8" s="143"/>
      <c r="O8" s="144"/>
    </row>
    <row r="9" spans="1:15" s="5" customFormat="1" ht="36" customHeight="1" x14ac:dyDescent="0.4">
      <c r="A9" s="10">
        <v>0.41666666666666669</v>
      </c>
      <c r="B9" s="91" t="s">
        <v>87</v>
      </c>
      <c r="C9" s="85" t="str">
        <f>'組合せ表(予選リーグ)'!B22</f>
        <v>東青山</v>
      </c>
      <c r="D9" s="13"/>
      <c r="E9" s="91" t="s">
        <v>63</v>
      </c>
      <c r="F9" s="14"/>
      <c r="G9" s="84" t="str">
        <f>'組合せ表(予選リーグ)'!B23</f>
        <v>小針②</v>
      </c>
      <c r="H9" s="91" t="s">
        <v>62</v>
      </c>
      <c r="I9" s="91" t="s">
        <v>86</v>
      </c>
      <c r="J9" s="85" t="str">
        <f>'組合せ表(予選リーグ)'!B30</f>
        <v>女池</v>
      </c>
      <c r="K9" s="13"/>
      <c r="L9" s="91" t="s">
        <v>63</v>
      </c>
      <c r="M9" s="14"/>
      <c r="N9" s="84" t="str">
        <f>'組合せ表(予選リーグ)'!B31</f>
        <v>NIIGATA</v>
      </c>
      <c r="O9" s="92" t="s">
        <v>62</v>
      </c>
    </row>
    <row r="10" spans="1:15" s="5" customFormat="1" ht="36" customHeight="1" x14ac:dyDescent="0.4">
      <c r="A10" s="10">
        <v>0.44444444444444442</v>
      </c>
      <c r="B10" s="91" t="s">
        <v>85</v>
      </c>
      <c r="C10" s="85" t="str">
        <f>'組合せ表(予選リーグ)'!B24</f>
        <v>ジェス</v>
      </c>
      <c r="D10" s="13"/>
      <c r="E10" s="91" t="s">
        <v>63</v>
      </c>
      <c r="F10" s="14"/>
      <c r="G10" s="84" t="str">
        <f>'組合せ表(予選リーグ)'!B25</f>
        <v>トレジャー</v>
      </c>
      <c r="H10" s="91" t="s">
        <v>62</v>
      </c>
      <c r="I10" s="91" t="s">
        <v>84</v>
      </c>
      <c r="J10" s="85" t="str">
        <f>'組合せ表(予選リーグ)'!B32</f>
        <v>小針①</v>
      </c>
      <c r="K10" s="13"/>
      <c r="L10" s="91" t="s">
        <v>63</v>
      </c>
      <c r="M10" s="14"/>
      <c r="N10" s="84" t="str">
        <f>'組合せ表(予選リーグ)'!B33</f>
        <v>水原</v>
      </c>
      <c r="O10" s="92" t="s">
        <v>62</v>
      </c>
    </row>
    <row r="11" spans="1:15" s="5" customFormat="1" ht="36" customHeight="1" x14ac:dyDescent="0.4">
      <c r="A11" s="10">
        <v>0.47222222222222199</v>
      </c>
      <c r="B11" s="91" t="s">
        <v>83</v>
      </c>
      <c r="C11" s="85" t="str">
        <f>'組合せ表(予選リーグ)'!B26</f>
        <v>上所</v>
      </c>
      <c r="D11" s="13"/>
      <c r="E11" s="91" t="s">
        <v>63</v>
      </c>
      <c r="F11" s="14"/>
      <c r="G11" s="84" t="str">
        <f>C9</f>
        <v>東青山</v>
      </c>
      <c r="H11" s="91" t="s">
        <v>62</v>
      </c>
      <c r="I11" s="91" t="s">
        <v>82</v>
      </c>
      <c r="J11" s="85" t="str">
        <f>'組合せ表(予選リーグ)'!B34</f>
        <v>岩室</v>
      </c>
      <c r="K11" s="13"/>
      <c r="L11" s="91" t="s">
        <v>63</v>
      </c>
      <c r="M11" s="14"/>
      <c r="N11" s="84" t="str">
        <f>J9</f>
        <v>女池</v>
      </c>
      <c r="O11" s="92" t="s">
        <v>62</v>
      </c>
    </row>
    <row r="12" spans="1:15" s="5" customFormat="1" ht="36" customHeight="1" x14ac:dyDescent="0.4">
      <c r="A12" s="10">
        <v>0.5</v>
      </c>
      <c r="B12" s="91" t="s">
        <v>81</v>
      </c>
      <c r="C12" s="85" t="str">
        <f>G9</f>
        <v>小針②</v>
      </c>
      <c r="D12" s="13"/>
      <c r="E12" s="91" t="s">
        <v>63</v>
      </c>
      <c r="F12" s="14"/>
      <c r="G12" s="84" t="str">
        <f>C10</f>
        <v>ジェス</v>
      </c>
      <c r="H12" s="91" t="s">
        <v>62</v>
      </c>
      <c r="I12" s="91" t="s">
        <v>80</v>
      </c>
      <c r="J12" s="85" t="str">
        <f>N9</f>
        <v>NIIGATA</v>
      </c>
      <c r="K12" s="13"/>
      <c r="L12" s="91" t="s">
        <v>63</v>
      </c>
      <c r="M12" s="14"/>
      <c r="N12" s="84" t="str">
        <f>J10</f>
        <v>小針①</v>
      </c>
      <c r="O12" s="92" t="s">
        <v>62</v>
      </c>
    </row>
    <row r="13" spans="1:15" s="5" customFormat="1" ht="36" customHeight="1" x14ac:dyDescent="0.4">
      <c r="A13" s="10">
        <v>0.52777777777777801</v>
      </c>
      <c r="B13" s="91" t="s">
        <v>79</v>
      </c>
      <c r="C13" s="85" t="str">
        <f>G10</f>
        <v>トレジャー</v>
      </c>
      <c r="D13" s="13"/>
      <c r="E13" s="91" t="s">
        <v>63</v>
      </c>
      <c r="F13" s="14"/>
      <c r="G13" s="84" t="str">
        <f>C11</f>
        <v>上所</v>
      </c>
      <c r="H13" s="91" t="s">
        <v>62</v>
      </c>
      <c r="I13" s="91" t="s">
        <v>78</v>
      </c>
      <c r="J13" s="85" t="str">
        <f>N10</f>
        <v>水原</v>
      </c>
      <c r="K13" s="13"/>
      <c r="L13" s="91" t="s">
        <v>63</v>
      </c>
      <c r="M13" s="14"/>
      <c r="N13" s="84" t="str">
        <f>J11</f>
        <v>岩室</v>
      </c>
      <c r="O13" s="92" t="s">
        <v>62</v>
      </c>
    </row>
    <row r="14" spans="1:15" s="5" customFormat="1" ht="36" customHeight="1" x14ac:dyDescent="0.4">
      <c r="A14" s="10">
        <v>0.55555555555555602</v>
      </c>
      <c r="B14" s="91" t="s">
        <v>77</v>
      </c>
      <c r="C14" s="85" t="str">
        <f>C9</f>
        <v>東青山</v>
      </c>
      <c r="D14" s="13"/>
      <c r="E14" s="91" t="s">
        <v>63</v>
      </c>
      <c r="F14" s="14"/>
      <c r="G14" s="84" t="str">
        <f>C10</f>
        <v>ジェス</v>
      </c>
      <c r="H14" s="91" t="s">
        <v>62</v>
      </c>
      <c r="I14" s="91" t="s">
        <v>76</v>
      </c>
      <c r="J14" s="85" t="str">
        <f>J9</f>
        <v>女池</v>
      </c>
      <c r="K14" s="13"/>
      <c r="L14" s="91" t="s">
        <v>63</v>
      </c>
      <c r="M14" s="14"/>
      <c r="N14" s="84" t="str">
        <f>J10</f>
        <v>小針①</v>
      </c>
      <c r="O14" s="92" t="s">
        <v>62</v>
      </c>
    </row>
    <row r="15" spans="1:15" s="5" customFormat="1" ht="36" customHeight="1" x14ac:dyDescent="0.4">
      <c r="A15" s="10">
        <v>0.58333333333333304</v>
      </c>
      <c r="B15" s="91" t="s">
        <v>75</v>
      </c>
      <c r="C15" s="85" t="str">
        <f>G9</f>
        <v>小針②</v>
      </c>
      <c r="D15" s="13"/>
      <c r="E15" s="91" t="s">
        <v>63</v>
      </c>
      <c r="F15" s="14"/>
      <c r="G15" s="84" t="str">
        <f>G10</f>
        <v>トレジャー</v>
      </c>
      <c r="H15" s="91" t="s">
        <v>62</v>
      </c>
      <c r="I15" s="91" t="s">
        <v>74</v>
      </c>
      <c r="J15" s="85" t="str">
        <f>N9</f>
        <v>NIIGATA</v>
      </c>
      <c r="K15" s="13"/>
      <c r="L15" s="91" t="s">
        <v>63</v>
      </c>
      <c r="M15" s="14"/>
      <c r="N15" s="84" t="str">
        <f>N10</f>
        <v>水原</v>
      </c>
      <c r="O15" s="92" t="s">
        <v>62</v>
      </c>
    </row>
    <row r="16" spans="1:15" s="5" customFormat="1" ht="36" customHeight="1" x14ac:dyDescent="0.4">
      <c r="A16" s="10">
        <v>0.61111111111111105</v>
      </c>
      <c r="B16" s="91" t="s">
        <v>73</v>
      </c>
      <c r="C16" s="85" t="str">
        <f>C10</f>
        <v>ジェス</v>
      </c>
      <c r="D16" s="13"/>
      <c r="E16" s="91" t="s">
        <v>63</v>
      </c>
      <c r="F16" s="14"/>
      <c r="G16" s="84" t="str">
        <f>C11</f>
        <v>上所</v>
      </c>
      <c r="H16" s="91" t="s">
        <v>62</v>
      </c>
      <c r="I16" s="91" t="s">
        <v>72</v>
      </c>
      <c r="J16" s="85" t="str">
        <f>J10</f>
        <v>小針①</v>
      </c>
      <c r="K16" s="13"/>
      <c r="L16" s="91" t="s">
        <v>63</v>
      </c>
      <c r="M16" s="14"/>
      <c r="N16" s="84" t="str">
        <f>J11</f>
        <v>岩室</v>
      </c>
      <c r="O16" s="92" t="s">
        <v>62</v>
      </c>
    </row>
    <row r="17" spans="1:15" s="5" customFormat="1" ht="36" customHeight="1" x14ac:dyDescent="0.4">
      <c r="A17" s="10">
        <v>0.63888888888888895</v>
      </c>
      <c r="B17" s="91" t="s">
        <v>71</v>
      </c>
      <c r="C17" s="85" t="str">
        <f>C9</f>
        <v>東青山</v>
      </c>
      <c r="D17" s="13"/>
      <c r="E17" s="91" t="s">
        <v>63</v>
      </c>
      <c r="F17" s="14"/>
      <c r="G17" s="84" t="str">
        <f>G10</f>
        <v>トレジャー</v>
      </c>
      <c r="H17" s="91" t="s">
        <v>62</v>
      </c>
      <c r="I17" s="91" t="s">
        <v>70</v>
      </c>
      <c r="J17" s="85" t="str">
        <f>J9</f>
        <v>女池</v>
      </c>
      <c r="K17" s="13"/>
      <c r="L17" s="91" t="s">
        <v>63</v>
      </c>
      <c r="M17" s="14"/>
      <c r="N17" s="84" t="str">
        <f>N10</f>
        <v>水原</v>
      </c>
      <c r="O17" s="92" t="s">
        <v>62</v>
      </c>
    </row>
    <row r="18" spans="1:15" s="5" customFormat="1" ht="36" customHeight="1" x14ac:dyDescent="0.4">
      <c r="A18" s="10">
        <v>0.66666666666666696</v>
      </c>
      <c r="B18" s="91" t="s">
        <v>69</v>
      </c>
      <c r="C18" s="85" t="str">
        <f>G9</f>
        <v>小針②</v>
      </c>
      <c r="D18" s="13"/>
      <c r="E18" s="91" t="s">
        <v>63</v>
      </c>
      <c r="F18" s="14"/>
      <c r="G18" s="84" t="str">
        <f>C11</f>
        <v>上所</v>
      </c>
      <c r="H18" s="91" t="s">
        <v>62</v>
      </c>
      <c r="I18" s="91" t="s">
        <v>68</v>
      </c>
      <c r="J18" s="85" t="str">
        <f>N9</f>
        <v>NIIGATA</v>
      </c>
      <c r="K18" s="13"/>
      <c r="L18" s="91" t="s">
        <v>63</v>
      </c>
      <c r="M18" s="14"/>
      <c r="N18" s="84" t="str">
        <f>J11</f>
        <v>岩室</v>
      </c>
      <c r="O18" s="92" t="s">
        <v>62</v>
      </c>
    </row>
    <row r="19" spans="1:15" s="5" customFormat="1" ht="36" customHeight="1" x14ac:dyDescent="0.4">
      <c r="A19" s="10">
        <v>0.69444444444444398</v>
      </c>
      <c r="B19" s="91" t="s">
        <v>67</v>
      </c>
      <c r="C19" s="136" t="s">
        <v>129</v>
      </c>
      <c r="D19" s="137"/>
      <c r="E19" s="91" t="s">
        <v>63</v>
      </c>
      <c r="F19" s="136" t="s">
        <v>129</v>
      </c>
      <c r="G19" s="137"/>
      <c r="H19" s="91" t="s">
        <v>62</v>
      </c>
      <c r="I19" s="91" t="s">
        <v>66</v>
      </c>
      <c r="J19" s="136" t="s">
        <v>129</v>
      </c>
      <c r="K19" s="137"/>
      <c r="L19" s="91" t="s">
        <v>63</v>
      </c>
      <c r="M19" s="136" t="s">
        <v>129</v>
      </c>
      <c r="N19" s="137"/>
      <c r="O19" s="92" t="s">
        <v>62</v>
      </c>
    </row>
    <row r="20" spans="1:15" s="5" customFormat="1" ht="36" customHeight="1" x14ac:dyDescent="0.4">
      <c r="A20" s="10">
        <v>0.72222222222222199</v>
      </c>
      <c r="B20" s="19" t="s">
        <v>65</v>
      </c>
      <c r="C20" s="136" t="s">
        <v>129</v>
      </c>
      <c r="D20" s="137"/>
      <c r="E20" s="91" t="s">
        <v>63</v>
      </c>
      <c r="F20" s="136" t="s">
        <v>129</v>
      </c>
      <c r="G20" s="137"/>
      <c r="H20" s="91" t="s">
        <v>62</v>
      </c>
      <c r="I20" s="19" t="s">
        <v>64</v>
      </c>
      <c r="J20" s="136" t="s">
        <v>129</v>
      </c>
      <c r="K20" s="137"/>
      <c r="L20" s="91" t="s">
        <v>63</v>
      </c>
      <c r="M20" s="136" t="s">
        <v>129</v>
      </c>
      <c r="N20" s="137"/>
      <c r="O20" s="92" t="s">
        <v>62</v>
      </c>
    </row>
    <row r="21" spans="1:15" s="5" customFormat="1" ht="36" customHeight="1" thickBot="1" x14ac:dyDescent="0.45">
      <c r="A21" s="145">
        <v>0.75</v>
      </c>
      <c r="B21" s="146"/>
      <c r="C21" s="146" t="s">
        <v>61</v>
      </c>
      <c r="D21" s="146"/>
      <c r="E21" s="146"/>
      <c r="F21" s="146"/>
      <c r="G21" s="146"/>
      <c r="H21" s="146"/>
      <c r="I21" s="146"/>
      <c r="J21" s="146"/>
      <c r="K21" s="146"/>
      <c r="L21" s="146"/>
      <c r="M21" s="146"/>
      <c r="N21" s="146"/>
      <c r="O21" s="147"/>
    </row>
    <row r="22" spans="1:15" s="5" customFormat="1" ht="36" customHeight="1" x14ac:dyDescent="0.4">
      <c r="A22" s="135" t="s">
        <v>60</v>
      </c>
      <c r="B22" s="135"/>
      <c r="C22" s="135"/>
      <c r="D22" s="135"/>
      <c r="E22" s="135"/>
      <c r="F22" s="135"/>
      <c r="G22" s="135"/>
      <c r="H22" s="135"/>
      <c r="I22" s="135"/>
      <c r="J22" s="135"/>
      <c r="K22" s="135"/>
      <c r="L22" s="135"/>
      <c r="M22" s="135"/>
      <c r="N22" s="135"/>
      <c r="O22" s="135"/>
    </row>
    <row r="23" spans="1:15" ht="36" customHeight="1" x14ac:dyDescent="0.4">
      <c r="A23" s="135" t="s">
        <v>130</v>
      </c>
      <c r="B23" s="135"/>
      <c r="C23" s="135"/>
      <c r="D23" s="135"/>
      <c r="E23" s="135"/>
      <c r="F23" s="135"/>
      <c r="G23" s="135"/>
      <c r="H23" s="135"/>
      <c r="I23" s="135"/>
      <c r="J23" s="135"/>
      <c r="K23" s="135"/>
      <c r="L23" s="135"/>
      <c r="M23" s="135"/>
      <c r="N23" s="135"/>
      <c r="O23" s="135"/>
    </row>
  </sheetData>
  <mergeCells count="20">
    <mergeCell ref="A22:O22"/>
    <mergeCell ref="A23:O23"/>
    <mergeCell ref="C20:D20"/>
    <mergeCell ref="F20:G20"/>
    <mergeCell ref="J20:K20"/>
    <mergeCell ref="M20:N20"/>
    <mergeCell ref="A21:B21"/>
    <mergeCell ref="C21:O21"/>
    <mergeCell ref="A8:B8"/>
    <mergeCell ref="C8:O8"/>
    <mergeCell ref="C19:D19"/>
    <mergeCell ref="F19:G19"/>
    <mergeCell ref="J19:K19"/>
    <mergeCell ref="M19:N19"/>
    <mergeCell ref="A7:O7"/>
    <mergeCell ref="A1:O1"/>
    <mergeCell ref="A2:O2"/>
    <mergeCell ref="A4:O4"/>
    <mergeCell ref="C6:G6"/>
    <mergeCell ref="J6:N6"/>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23"/>
  <sheetViews>
    <sheetView view="pageBreakPreview" zoomScale="60" zoomScaleNormal="70" workbookViewId="0">
      <selection sqref="A1:H1"/>
    </sheetView>
  </sheetViews>
  <sheetFormatPr defaultRowHeight="18.75" x14ac:dyDescent="0.4"/>
  <cols>
    <col min="1" max="1" width="7.75" style="6" customWidth="1"/>
    <col min="2" max="2" width="7.375" style="6" customWidth="1"/>
    <col min="3" max="3" width="23.625" style="6" customWidth="1"/>
    <col min="4" max="6" width="5.375" style="6" customWidth="1"/>
    <col min="7" max="7" width="23.625" style="6" customWidth="1"/>
    <col min="8" max="8" width="5.25" style="6" bestFit="1" customWidth="1"/>
  </cols>
  <sheetData>
    <row r="1" spans="1:8" ht="30" customHeight="1" x14ac:dyDescent="0.4">
      <c r="A1" s="138" t="s">
        <v>241</v>
      </c>
      <c r="B1" s="138"/>
      <c r="C1" s="138"/>
      <c r="D1" s="138"/>
      <c r="E1" s="138"/>
      <c r="F1" s="138"/>
      <c r="G1" s="138"/>
      <c r="H1" s="138"/>
    </row>
    <row r="2" spans="1:8" ht="30" customHeight="1" x14ac:dyDescent="0.4">
      <c r="A2" s="138" t="s">
        <v>93</v>
      </c>
      <c r="B2" s="138"/>
      <c r="C2" s="138"/>
      <c r="D2" s="138"/>
      <c r="E2" s="138"/>
      <c r="F2" s="138"/>
      <c r="G2" s="138"/>
      <c r="H2" s="138"/>
    </row>
    <row r="3" spans="1:8" ht="30" customHeight="1" x14ac:dyDescent="0.4">
      <c r="H3" s="7" t="s">
        <v>243</v>
      </c>
    </row>
    <row r="4" spans="1:8" ht="30" customHeight="1" x14ac:dyDescent="0.4">
      <c r="A4" s="138" t="s">
        <v>115</v>
      </c>
      <c r="B4" s="138"/>
      <c r="C4" s="138"/>
      <c r="D4" s="138"/>
      <c r="E4" s="138"/>
      <c r="F4" s="138"/>
      <c r="G4" s="138"/>
      <c r="H4" s="138"/>
    </row>
    <row r="5" spans="1:8" ht="15" customHeight="1" thickBot="1" x14ac:dyDescent="0.45"/>
    <row r="6" spans="1:8" s="5" customFormat="1" ht="36.75" customHeight="1" x14ac:dyDescent="0.4">
      <c r="A6" s="8" t="s">
        <v>92</v>
      </c>
      <c r="B6" s="9" t="s">
        <v>91</v>
      </c>
      <c r="C6" s="139" t="s">
        <v>113</v>
      </c>
      <c r="D6" s="139"/>
      <c r="E6" s="139"/>
      <c r="F6" s="139"/>
      <c r="G6" s="139"/>
      <c r="H6" s="9" t="s">
        <v>89</v>
      </c>
    </row>
    <row r="7" spans="1:8" s="5" customFormat="1" ht="36.75" customHeight="1" x14ac:dyDescent="0.4">
      <c r="A7" s="148" t="s">
        <v>88</v>
      </c>
      <c r="B7" s="149"/>
      <c r="C7" s="149"/>
      <c r="D7" s="149"/>
      <c r="E7" s="149"/>
      <c r="F7" s="149"/>
      <c r="G7" s="149"/>
      <c r="H7" s="151"/>
    </row>
    <row r="8" spans="1:8" s="5" customFormat="1" ht="36.75" customHeight="1" x14ac:dyDescent="0.4">
      <c r="A8" s="140">
        <v>0.375</v>
      </c>
      <c r="B8" s="141"/>
      <c r="C8" s="142" t="s">
        <v>122</v>
      </c>
      <c r="D8" s="143"/>
      <c r="E8" s="143"/>
      <c r="F8" s="143"/>
      <c r="G8" s="143"/>
      <c r="H8" s="141"/>
    </row>
    <row r="9" spans="1:8" s="5" customFormat="1" ht="36.75" customHeight="1" x14ac:dyDescent="0.4">
      <c r="A9" s="10">
        <v>0.41666666666666669</v>
      </c>
      <c r="B9" s="11" t="s">
        <v>87</v>
      </c>
      <c r="C9" s="12" t="str">
        <f>'組合せ表(予選リーグ)'!B38</f>
        <v>五十嵐</v>
      </c>
      <c r="D9" s="13"/>
      <c r="E9" s="11" t="s">
        <v>63</v>
      </c>
      <c r="F9" s="14"/>
      <c r="G9" s="15" t="str">
        <f>'組合せ表(予選リーグ)'!B39</f>
        <v>フリーダム</v>
      </c>
      <c r="H9" s="11" t="s">
        <v>62</v>
      </c>
    </row>
    <row r="10" spans="1:8" s="5" customFormat="1" ht="36.75" customHeight="1" x14ac:dyDescent="0.4">
      <c r="A10" s="10">
        <v>0.44444444444444442</v>
      </c>
      <c r="B10" s="11" t="s">
        <v>85</v>
      </c>
      <c r="C10" s="12" t="str">
        <f>'組合せ表(予選リーグ)'!B40</f>
        <v>CARNAVAL</v>
      </c>
      <c r="D10" s="13"/>
      <c r="E10" s="11" t="s">
        <v>63</v>
      </c>
      <c r="F10" s="14"/>
      <c r="G10" s="15" t="str">
        <f>'組合せ表(予選リーグ)'!B41</f>
        <v>ｃＦ３</v>
      </c>
      <c r="H10" s="11" t="s">
        <v>62</v>
      </c>
    </row>
    <row r="11" spans="1:8" s="5" customFormat="1" ht="36.75" customHeight="1" x14ac:dyDescent="0.4">
      <c r="A11" s="10">
        <v>0.47222222222222199</v>
      </c>
      <c r="B11" s="11" t="s">
        <v>83</v>
      </c>
      <c r="C11" s="12" t="str">
        <f>'組合せ表(予選リーグ)'!B42</f>
        <v>ホワイトリバー</v>
      </c>
      <c r="D11" s="13"/>
      <c r="E11" s="11" t="s">
        <v>63</v>
      </c>
      <c r="F11" s="14"/>
      <c r="G11" s="15" t="str">
        <f>C9</f>
        <v>五十嵐</v>
      </c>
      <c r="H11" s="11" t="s">
        <v>62</v>
      </c>
    </row>
    <row r="12" spans="1:8" s="5" customFormat="1" ht="36.75" customHeight="1" x14ac:dyDescent="0.4">
      <c r="A12" s="10">
        <v>0.5</v>
      </c>
      <c r="B12" s="11" t="s">
        <v>81</v>
      </c>
      <c r="C12" s="12" t="str">
        <f>G9</f>
        <v>フリーダム</v>
      </c>
      <c r="D12" s="13"/>
      <c r="E12" s="11" t="s">
        <v>63</v>
      </c>
      <c r="F12" s="14"/>
      <c r="G12" s="15" t="str">
        <f>C10</f>
        <v>CARNAVAL</v>
      </c>
      <c r="H12" s="11" t="s">
        <v>62</v>
      </c>
    </row>
    <row r="13" spans="1:8" s="5" customFormat="1" ht="36.75" customHeight="1" x14ac:dyDescent="0.4">
      <c r="A13" s="10">
        <v>0.52777777777777801</v>
      </c>
      <c r="B13" s="11" t="s">
        <v>79</v>
      </c>
      <c r="C13" s="12" t="str">
        <f>G10</f>
        <v>ｃＦ３</v>
      </c>
      <c r="D13" s="13"/>
      <c r="E13" s="11" t="s">
        <v>63</v>
      </c>
      <c r="F13" s="14"/>
      <c r="G13" s="15" t="str">
        <f>C11</f>
        <v>ホワイトリバー</v>
      </c>
      <c r="H13" s="11" t="s">
        <v>62</v>
      </c>
    </row>
    <row r="14" spans="1:8" s="5" customFormat="1" ht="36.75" customHeight="1" x14ac:dyDescent="0.4">
      <c r="A14" s="10">
        <v>0.55555555555555602</v>
      </c>
      <c r="B14" s="11" t="s">
        <v>77</v>
      </c>
      <c r="C14" s="12" t="str">
        <f>C9</f>
        <v>五十嵐</v>
      </c>
      <c r="D14" s="13"/>
      <c r="E14" s="11" t="s">
        <v>63</v>
      </c>
      <c r="F14" s="14"/>
      <c r="G14" s="15" t="str">
        <f>C10</f>
        <v>CARNAVAL</v>
      </c>
      <c r="H14" s="11" t="s">
        <v>62</v>
      </c>
    </row>
    <row r="15" spans="1:8" s="5" customFormat="1" ht="36.75" customHeight="1" x14ac:dyDescent="0.4">
      <c r="A15" s="10">
        <v>0.58333333333333304</v>
      </c>
      <c r="B15" s="11" t="s">
        <v>75</v>
      </c>
      <c r="C15" s="12" t="str">
        <f>G9</f>
        <v>フリーダム</v>
      </c>
      <c r="D15" s="13"/>
      <c r="E15" s="11" t="s">
        <v>63</v>
      </c>
      <c r="F15" s="14"/>
      <c r="G15" s="15" t="str">
        <f>G10</f>
        <v>ｃＦ３</v>
      </c>
      <c r="H15" s="11" t="s">
        <v>62</v>
      </c>
    </row>
    <row r="16" spans="1:8" s="5" customFormat="1" ht="36.75" customHeight="1" x14ac:dyDescent="0.4">
      <c r="A16" s="10">
        <v>0.61111111111111105</v>
      </c>
      <c r="B16" s="11" t="s">
        <v>73</v>
      </c>
      <c r="C16" s="12" t="str">
        <f>C10</f>
        <v>CARNAVAL</v>
      </c>
      <c r="D16" s="13"/>
      <c r="E16" s="11" t="s">
        <v>63</v>
      </c>
      <c r="F16" s="14"/>
      <c r="G16" s="15" t="str">
        <f>C11</f>
        <v>ホワイトリバー</v>
      </c>
      <c r="H16" s="11" t="s">
        <v>62</v>
      </c>
    </row>
    <row r="17" spans="1:15" s="5" customFormat="1" ht="36.75" customHeight="1" x14ac:dyDescent="0.4">
      <c r="A17" s="10">
        <v>0.63888888888888895</v>
      </c>
      <c r="B17" s="11" t="s">
        <v>71</v>
      </c>
      <c r="C17" s="12" t="str">
        <f>C9</f>
        <v>五十嵐</v>
      </c>
      <c r="D17" s="13"/>
      <c r="E17" s="11" t="s">
        <v>63</v>
      </c>
      <c r="F17" s="14"/>
      <c r="G17" s="15" t="str">
        <f>G10</f>
        <v>ｃＦ３</v>
      </c>
      <c r="H17" s="11" t="s">
        <v>62</v>
      </c>
    </row>
    <row r="18" spans="1:15" s="5" customFormat="1" ht="36.75" customHeight="1" x14ac:dyDescent="0.4">
      <c r="A18" s="10">
        <v>0.66666666666666696</v>
      </c>
      <c r="B18" s="11" t="s">
        <v>69</v>
      </c>
      <c r="C18" s="12" t="str">
        <f>G9</f>
        <v>フリーダム</v>
      </c>
      <c r="D18" s="13"/>
      <c r="E18" s="11" t="s">
        <v>63</v>
      </c>
      <c r="F18" s="14"/>
      <c r="G18" s="15" t="str">
        <f>C11</f>
        <v>ホワイトリバー</v>
      </c>
      <c r="H18" s="11" t="s">
        <v>62</v>
      </c>
    </row>
    <row r="19" spans="1:15" s="5" customFormat="1" ht="36.75" customHeight="1" x14ac:dyDescent="0.4">
      <c r="A19" s="10">
        <v>0.69444444444444398</v>
      </c>
      <c r="B19" s="19" t="s">
        <v>127</v>
      </c>
      <c r="C19" s="136" t="s">
        <v>129</v>
      </c>
      <c r="D19" s="137"/>
      <c r="E19" s="19"/>
      <c r="F19" s="136" t="s">
        <v>129</v>
      </c>
      <c r="G19" s="137"/>
      <c r="H19" s="11" t="s">
        <v>62</v>
      </c>
    </row>
    <row r="20" spans="1:15" s="5" customFormat="1" ht="36.75" customHeight="1" x14ac:dyDescent="0.4">
      <c r="A20" s="10">
        <v>0.72222222222222199</v>
      </c>
      <c r="B20" s="19" t="s">
        <v>128</v>
      </c>
      <c r="C20" s="136" t="s">
        <v>129</v>
      </c>
      <c r="D20" s="137"/>
      <c r="E20" s="19"/>
      <c r="F20" s="136" t="s">
        <v>129</v>
      </c>
      <c r="G20" s="137"/>
      <c r="H20" s="11" t="s">
        <v>62</v>
      </c>
    </row>
    <row r="21" spans="1:15" s="5" customFormat="1" ht="36.75" customHeight="1" thickBot="1" x14ac:dyDescent="0.45">
      <c r="A21" s="145">
        <v>0.75</v>
      </c>
      <c r="B21" s="146"/>
      <c r="C21" s="146" t="s">
        <v>61</v>
      </c>
      <c r="D21" s="146"/>
      <c r="E21" s="146"/>
      <c r="F21" s="146"/>
      <c r="G21" s="146"/>
      <c r="H21" s="146"/>
    </row>
    <row r="22" spans="1:15" s="5" customFormat="1" ht="36.75" customHeight="1" x14ac:dyDescent="0.4">
      <c r="A22" s="135" t="s">
        <v>60</v>
      </c>
      <c r="B22" s="135"/>
      <c r="C22" s="135"/>
      <c r="D22" s="135"/>
      <c r="E22" s="135"/>
      <c r="F22" s="135"/>
      <c r="G22" s="135"/>
      <c r="H22" s="135"/>
    </row>
    <row r="23" spans="1:15" ht="36.75" customHeight="1" x14ac:dyDescent="0.4">
      <c r="A23" s="135" t="s">
        <v>130</v>
      </c>
      <c r="B23" s="135"/>
      <c r="C23" s="135"/>
      <c r="D23" s="135"/>
      <c r="E23" s="135"/>
      <c r="F23" s="135"/>
      <c r="G23" s="135"/>
      <c r="H23" s="135"/>
      <c r="I23" s="53"/>
      <c r="J23" s="53"/>
      <c r="K23" s="53"/>
      <c r="L23" s="53"/>
      <c r="M23" s="53"/>
      <c r="N23" s="53"/>
      <c r="O23" s="53"/>
    </row>
  </sheetData>
  <mergeCells count="15">
    <mergeCell ref="A1:H1"/>
    <mergeCell ref="A2:H2"/>
    <mergeCell ref="A4:H4"/>
    <mergeCell ref="C6:G6"/>
    <mergeCell ref="A8:B8"/>
    <mergeCell ref="C8:H8"/>
    <mergeCell ref="A23:H23"/>
    <mergeCell ref="A7:H7"/>
    <mergeCell ref="C19:D19"/>
    <mergeCell ref="C20:D20"/>
    <mergeCell ref="F19:G19"/>
    <mergeCell ref="F20:G20"/>
    <mergeCell ref="A21:B21"/>
    <mergeCell ref="C21:H21"/>
    <mergeCell ref="A22:H22"/>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D1B73-6CC2-412F-A571-7AEC8B5E9B8F}">
  <sheetPr>
    <tabColor rgb="FF92D050"/>
  </sheetPr>
  <dimension ref="A1:V42"/>
  <sheetViews>
    <sheetView view="pageBreakPreview" zoomScale="80" zoomScaleNormal="80" zoomScaleSheetLayoutView="80" workbookViewId="0">
      <selection activeCell="B1" sqref="B1:V1"/>
    </sheetView>
  </sheetViews>
  <sheetFormatPr defaultRowHeight="18.75" x14ac:dyDescent="0.4"/>
  <cols>
    <col min="1" max="1" width="2.375" style="16" customWidth="1"/>
    <col min="2" max="2" width="14.875" style="16" customWidth="1"/>
    <col min="3" max="3" width="3.625" style="16" customWidth="1"/>
    <col min="4" max="4" width="2.375" style="16" customWidth="1"/>
    <col min="5" max="6" width="3.625" style="16" customWidth="1"/>
    <col min="7" max="7" width="2.375" style="16" customWidth="1"/>
    <col min="8" max="9" width="3.625" style="16" customWidth="1"/>
    <col min="10" max="10" width="2.375" style="16" customWidth="1"/>
    <col min="11" max="11" width="3.625" style="16" customWidth="1"/>
    <col min="12" max="12" width="3.625" style="6" customWidth="1"/>
    <col min="13" max="13" width="2.375" style="6" customWidth="1"/>
    <col min="14" max="16" width="3.625" style="6" customWidth="1"/>
    <col min="17" max="17" width="4.125" style="6" customWidth="1"/>
    <col min="18" max="18" width="4.875" style="6" customWidth="1"/>
    <col min="19" max="20" width="4.875" style="16" customWidth="1"/>
    <col min="21" max="22" width="6.625" style="6" customWidth="1"/>
  </cols>
  <sheetData>
    <row r="1" spans="2:22" ht="22.5" x14ac:dyDescent="0.4">
      <c r="B1" s="134" t="s">
        <v>245</v>
      </c>
      <c r="C1" s="134"/>
      <c r="D1" s="134"/>
      <c r="E1" s="134"/>
      <c r="F1" s="134"/>
      <c r="G1" s="134"/>
      <c r="H1" s="134"/>
      <c r="I1" s="134"/>
      <c r="J1" s="134"/>
      <c r="K1" s="134"/>
      <c r="L1" s="134"/>
      <c r="M1" s="134"/>
      <c r="N1" s="134"/>
      <c r="O1" s="134"/>
      <c r="P1" s="134"/>
      <c r="Q1" s="134"/>
      <c r="R1" s="134"/>
      <c r="S1" s="134"/>
      <c r="T1" s="134"/>
      <c r="U1" s="134"/>
      <c r="V1" s="134"/>
    </row>
    <row r="2" spans="2:22" ht="22.5" x14ac:dyDescent="0.4">
      <c r="B2" s="79"/>
      <c r="C2" s="79"/>
      <c r="D2" s="79"/>
      <c r="E2" s="79"/>
      <c r="F2" s="79"/>
      <c r="G2" s="79"/>
      <c r="H2" s="79"/>
      <c r="I2" s="79"/>
      <c r="J2" s="79"/>
      <c r="K2" s="79"/>
      <c r="L2" s="79"/>
      <c r="M2" s="79"/>
      <c r="N2" s="79"/>
      <c r="O2" s="79"/>
      <c r="P2" s="79"/>
      <c r="Q2" s="79"/>
      <c r="R2" s="79"/>
      <c r="S2" s="79"/>
      <c r="T2" s="79"/>
      <c r="U2" s="79"/>
      <c r="V2" s="20" t="s">
        <v>246</v>
      </c>
    </row>
    <row r="3" spans="2:22" ht="8.25" customHeight="1" x14ac:dyDescent="0.4"/>
    <row r="4" spans="2:22" ht="18.75" customHeight="1" thickBot="1" x14ac:dyDescent="0.45">
      <c r="B4" s="21" t="s">
        <v>247</v>
      </c>
      <c r="C4" s="133" t="s">
        <v>39</v>
      </c>
      <c r="D4" s="133"/>
      <c r="E4" s="133"/>
      <c r="F4" s="133"/>
      <c r="G4" s="133"/>
      <c r="H4" s="133"/>
      <c r="I4" s="133"/>
      <c r="J4" s="133"/>
      <c r="K4" s="133"/>
    </row>
    <row r="5" spans="2:22" ht="18.75" customHeight="1" x14ac:dyDescent="0.4">
      <c r="B5" s="35" t="s">
        <v>123</v>
      </c>
      <c r="C5" s="130" t="str">
        <f>B6</f>
        <v>Ａ１位</v>
      </c>
      <c r="D5" s="131"/>
      <c r="E5" s="132"/>
      <c r="F5" s="130" t="str">
        <f>B7</f>
        <v>Ｂ１位</v>
      </c>
      <c r="G5" s="131"/>
      <c r="H5" s="132"/>
      <c r="I5" s="130" t="str">
        <f>B8</f>
        <v>Ｃ１位</v>
      </c>
      <c r="J5" s="131"/>
      <c r="K5" s="132"/>
      <c r="L5" s="130" t="str">
        <f>B9</f>
        <v>Ｄ１位</v>
      </c>
      <c r="M5" s="131"/>
      <c r="N5" s="132"/>
      <c r="O5" s="130" t="str">
        <f>B10</f>
        <v>Ｅ１位</v>
      </c>
      <c r="P5" s="131"/>
      <c r="Q5" s="132"/>
      <c r="R5" s="50" t="s">
        <v>56</v>
      </c>
      <c r="S5" s="80" t="s">
        <v>53</v>
      </c>
      <c r="T5" s="80" t="s">
        <v>54</v>
      </c>
      <c r="U5" s="80" t="s">
        <v>55</v>
      </c>
      <c r="V5" s="88" t="s">
        <v>40</v>
      </c>
    </row>
    <row r="6" spans="2:22" x14ac:dyDescent="0.4">
      <c r="B6" s="51" t="s">
        <v>248</v>
      </c>
      <c r="C6" s="127"/>
      <c r="D6" s="128"/>
      <c r="E6" s="129"/>
      <c r="F6" s="23"/>
      <c r="G6" s="86" t="s">
        <v>58</v>
      </c>
      <c r="H6" s="24"/>
      <c r="I6" s="23"/>
      <c r="J6" s="86" t="s">
        <v>58</v>
      </c>
      <c r="K6" s="24"/>
      <c r="L6" s="23"/>
      <c r="M6" s="86" t="s">
        <v>58</v>
      </c>
      <c r="N6" s="24"/>
      <c r="O6" s="23"/>
      <c r="P6" s="86" t="s">
        <v>58</v>
      </c>
      <c r="Q6" s="24"/>
      <c r="R6" s="23"/>
      <c r="S6" s="81">
        <f>SUM(F6,I6,L6,O6)</f>
        <v>0</v>
      </c>
      <c r="T6" s="81">
        <f>SUM(H6,K6,N6,Q6)</f>
        <v>0</v>
      </c>
      <c r="U6" s="81">
        <f>S6-T6</f>
        <v>0</v>
      </c>
      <c r="V6" s="87"/>
    </row>
    <row r="7" spans="2:22" x14ac:dyDescent="0.4">
      <c r="B7" s="51" t="s">
        <v>249</v>
      </c>
      <c r="C7" s="23"/>
      <c r="D7" s="86" t="s">
        <v>58</v>
      </c>
      <c r="E7" s="24"/>
      <c r="F7" s="127"/>
      <c r="G7" s="128"/>
      <c r="H7" s="129"/>
      <c r="I7" s="23"/>
      <c r="J7" s="86" t="s">
        <v>58</v>
      </c>
      <c r="K7" s="24"/>
      <c r="L7" s="23"/>
      <c r="M7" s="86" t="s">
        <v>58</v>
      </c>
      <c r="N7" s="24"/>
      <c r="O7" s="23"/>
      <c r="P7" s="86" t="s">
        <v>58</v>
      </c>
      <c r="Q7" s="24"/>
      <c r="R7" s="23"/>
      <c r="S7" s="81">
        <f>SUM(C7,I7,L7,O7)</f>
        <v>0</v>
      </c>
      <c r="T7" s="81">
        <f>SUM(E7,K7,N7,Q7)</f>
        <v>0</v>
      </c>
      <c r="U7" s="81">
        <f>S7-T7</f>
        <v>0</v>
      </c>
      <c r="V7" s="87"/>
    </row>
    <row r="8" spans="2:22" x14ac:dyDescent="0.4">
      <c r="B8" s="51" t="s">
        <v>250</v>
      </c>
      <c r="C8" s="23"/>
      <c r="D8" s="86" t="s">
        <v>58</v>
      </c>
      <c r="E8" s="24"/>
      <c r="F8" s="23"/>
      <c r="G8" s="86" t="s">
        <v>58</v>
      </c>
      <c r="H8" s="24"/>
      <c r="I8" s="127"/>
      <c r="J8" s="128"/>
      <c r="K8" s="129"/>
      <c r="L8" s="23"/>
      <c r="M8" s="86" t="s">
        <v>58</v>
      </c>
      <c r="N8" s="24"/>
      <c r="O8" s="23"/>
      <c r="P8" s="86" t="s">
        <v>58</v>
      </c>
      <c r="Q8" s="24"/>
      <c r="R8" s="23"/>
      <c r="S8" s="81">
        <f>SUM(C8,F8,L8,O8)</f>
        <v>0</v>
      </c>
      <c r="T8" s="81">
        <f>SUM(E8,H8,N8,Q8)</f>
        <v>0</v>
      </c>
      <c r="U8" s="81">
        <f>S8-T8</f>
        <v>0</v>
      </c>
      <c r="V8" s="87"/>
    </row>
    <row r="9" spans="2:22" x14ac:dyDescent="0.4">
      <c r="B9" s="51" t="s">
        <v>251</v>
      </c>
      <c r="C9" s="23"/>
      <c r="D9" s="86" t="s">
        <v>58</v>
      </c>
      <c r="E9" s="24"/>
      <c r="F9" s="23"/>
      <c r="G9" s="86" t="s">
        <v>58</v>
      </c>
      <c r="H9" s="24"/>
      <c r="I9" s="23"/>
      <c r="J9" s="86" t="s">
        <v>58</v>
      </c>
      <c r="K9" s="24"/>
      <c r="L9" s="127"/>
      <c r="M9" s="128"/>
      <c r="N9" s="129"/>
      <c r="O9" s="23"/>
      <c r="P9" s="86" t="s">
        <v>58</v>
      </c>
      <c r="Q9" s="24"/>
      <c r="R9" s="23"/>
      <c r="S9" s="81">
        <f>SUM(C9,F9,I9,O9)</f>
        <v>0</v>
      </c>
      <c r="T9" s="81">
        <f>SUM(E9,H9,K9,Q9)</f>
        <v>0</v>
      </c>
      <c r="U9" s="81">
        <f>S9-T9</f>
        <v>0</v>
      </c>
      <c r="V9" s="87"/>
    </row>
    <row r="10" spans="2:22" ht="19.5" thickBot="1" x14ac:dyDescent="0.45">
      <c r="B10" s="52" t="s">
        <v>252</v>
      </c>
      <c r="C10" s="26"/>
      <c r="D10" s="27" t="s">
        <v>58</v>
      </c>
      <c r="E10" s="28"/>
      <c r="F10" s="26"/>
      <c r="G10" s="27" t="s">
        <v>58</v>
      </c>
      <c r="H10" s="28"/>
      <c r="I10" s="26"/>
      <c r="J10" s="27" t="s">
        <v>58</v>
      </c>
      <c r="K10" s="28"/>
      <c r="L10" s="26"/>
      <c r="M10" s="27" t="s">
        <v>58</v>
      </c>
      <c r="N10" s="28"/>
      <c r="O10" s="124"/>
      <c r="P10" s="125"/>
      <c r="Q10" s="126"/>
      <c r="R10" s="26"/>
      <c r="S10" s="82">
        <f>SUM(C10,F10,I10,L10)</f>
        <v>0</v>
      </c>
      <c r="T10" s="82">
        <f>SUM(E10,H10,K10,N10)</f>
        <v>0</v>
      </c>
      <c r="U10" s="82">
        <f>S10-T10</f>
        <v>0</v>
      </c>
      <c r="V10" s="89"/>
    </row>
    <row r="11" spans="2:22" ht="8.25" customHeight="1" x14ac:dyDescent="0.4"/>
    <row r="12" spans="2:22" ht="23.25" thickBot="1" x14ac:dyDescent="0.45">
      <c r="B12" s="21" t="s">
        <v>253</v>
      </c>
      <c r="C12" s="133" t="s">
        <v>39</v>
      </c>
      <c r="D12" s="133"/>
      <c r="E12" s="133"/>
      <c r="F12" s="133"/>
      <c r="G12" s="133"/>
      <c r="H12" s="133"/>
      <c r="I12" s="133"/>
      <c r="J12" s="133"/>
      <c r="K12" s="133"/>
    </row>
    <row r="13" spans="2:22" x14ac:dyDescent="0.4">
      <c r="B13" s="35" t="s">
        <v>123</v>
      </c>
      <c r="C13" s="130" t="str">
        <f>B14</f>
        <v>Ａ２位</v>
      </c>
      <c r="D13" s="131"/>
      <c r="E13" s="132"/>
      <c r="F13" s="130" t="str">
        <f>B15</f>
        <v>Ｂ２位</v>
      </c>
      <c r="G13" s="131"/>
      <c r="H13" s="132"/>
      <c r="I13" s="130" t="str">
        <f>B16</f>
        <v>Ｃ２位</v>
      </c>
      <c r="J13" s="131"/>
      <c r="K13" s="132"/>
      <c r="L13" s="130" t="str">
        <f>B17</f>
        <v>Ｄ２位</v>
      </c>
      <c r="M13" s="131"/>
      <c r="N13" s="132"/>
      <c r="O13" s="130" t="str">
        <f>B18</f>
        <v>Ｅ２位</v>
      </c>
      <c r="P13" s="131"/>
      <c r="Q13" s="132"/>
      <c r="R13" s="50" t="s">
        <v>56</v>
      </c>
      <c r="S13" s="80" t="s">
        <v>53</v>
      </c>
      <c r="T13" s="80" t="s">
        <v>54</v>
      </c>
      <c r="U13" s="80" t="s">
        <v>55</v>
      </c>
      <c r="V13" s="88" t="s">
        <v>40</v>
      </c>
    </row>
    <row r="14" spans="2:22" x14ac:dyDescent="0.4">
      <c r="B14" s="51" t="s">
        <v>254</v>
      </c>
      <c r="C14" s="127"/>
      <c r="D14" s="128"/>
      <c r="E14" s="129"/>
      <c r="F14" s="23"/>
      <c r="G14" s="86" t="s">
        <v>58</v>
      </c>
      <c r="H14" s="24"/>
      <c r="I14" s="23"/>
      <c r="J14" s="86" t="s">
        <v>58</v>
      </c>
      <c r="K14" s="24"/>
      <c r="L14" s="23"/>
      <c r="M14" s="86" t="s">
        <v>58</v>
      </c>
      <c r="N14" s="24"/>
      <c r="O14" s="23"/>
      <c r="P14" s="86" t="s">
        <v>58</v>
      </c>
      <c r="Q14" s="24"/>
      <c r="R14" s="23"/>
      <c r="S14" s="81">
        <f>SUM(F14,I14,L14,O14)</f>
        <v>0</v>
      </c>
      <c r="T14" s="81">
        <f>SUM(H14,K14,N14,Q14)</f>
        <v>0</v>
      </c>
      <c r="U14" s="81">
        <f>S14-T14</f>
        <v>0</v>
      </c>
      <c r="V14" s="87"/>
    </row>
    <row r="15" spans="2:22" x14ac:dyDescent="0.4">
      <c r="B15" s="51" t="s">
        <v>255</v>
      </c>
      <c r="C15" s="23"/>
      <c r="D15" s="86" t="s">
        <v>58</v>
      </c>
      <c r="E15" s="24"/>
      <c r="F15" s="127"/>
      <c r="G15" s="128"/>
      <c r="H15" s="129"/>
      <c r="I15" s="23"/>
      <c r="J15" s="86" t="s">
        <v>58</v>
      </c>
      <c r="K15" s="24"/>
      <c r="L15" s="23"/>
      <c r="M15" s="86" t="s">
        <v>58</v>
      </c>
      <c r="N15" s="24"/>
      <c r="O15" s="23"/>
      <c r="P15" s="86" t="s">
        <v>58</v>
      </c>
      <c r="Q15" s="24"/>
      <c r="R15" s="23"/>
      <c r="S15" s="81">
        <f>SUM(C15,I15,L15,O15)</f>
        <v>0</v>
      </c>
      <c r="T15" s="81">
        <f>SUM(E15,K15,N15,Q15)</f>
        <v>0</v>
      </c>
      <c r="U15" s="81">
        <f t="shared" ref="U15:U18" si="0">S15-T15</f>
        <v>0</v>
      </c>
      <c r="V15" s="87"/>
    </row>
    <row r="16" spans="2:22" x14ac:dyDescent="0.4">
      <c r="B16" s="51" t="s">
        <v>256</v>
      </c>
      <c r="C16" s="23"/>
      <c r="D16" s="86" t="s">
        <v>58</v>
      </c>
      <c r="E16" s="24"/>
      <c r="F16" s="23"/>
      <c r="G16" s="86" t="s">
        <v>58</v>
      </c>
      <c r="H16" s="24"/>
      <c r="I16" s="127"/>
      <c r="J16" s="128"/>
      <c r="K16" s="129"/>
      <c r="L16" s="23"/>
      <c r="M16" s="86" t="s">
        <v>58</v>
      </c>
      <c r="N16" s="24"/>
      <c r="O16" s="23"/>
      <c r="P16" s="86" t="s">
        <v>58</v>
      </c>
      <c r="Q16" s="24"/>
      <c r="R16" s="23"/>
      <c r="S16" s="81">
        <f>SUM(C16,F16,L16,O16)</f>
        <v>0</v>
      </c>
      <c r="T16" s="81">
        <f>SUM(E16,H16,N16,Q16)</f>
        <v>0</v>
      </c>
      <c r="U16" s="81">
        <f t="shared" si="0"/>
        <v>0</v>
      </c>
      <c r="V16" s="87"/>
    </row>
    <row r="17" spans="2:22" x14ac:dyDescent="0.4">
      <c r="B17" s="51" t="s">
        <v>257</v>
      </c>
      <c r="C17" s="23"/>
      <c r="D17" s="86" t="s">
        <v>58</v>
      </c>
      <c r="E17" s="24"/>
      <c r="F17" s="23"/>
      <c r="G17" s="86" t="s">
        <v>58</v>
      </c>
      <c r="H17" s="24"/>
      <c r="I17" s="23"/>
      <c r="J17" s="86" t="s">
        <v>58</v>
      </c>
      <c r="K17" s="24"/>
      <c r="L17" s="127"/>
      <c r="M17" s="128"/>
      <c r="N17" s="129"/>
      <c r="O17" s="23"/>
      <c r="P17" s="86" t="s">
        <v>58</v>
      </c>
      <c r="Q17" s="24"/>
      <c r="R17" s="23"/>
      <c r="S17" s="81">
        <f>SUM(C17,F17,I17,O17)</f>
        <v>0</v>
      </c>
      <c r="T17" s="81">
        <f>SUM(E17,H17,K17,Q17)</f>
        <v>0</v>
      </c>
      <c r="U17" s="81">
        <f t="shared" si="0"/>
        <v>0</v>
      </c>
      <c r="V17" s="87"/>
    </row>
    <row r="18" spans="2:22" ht="19.5" thickBot="1" x14ac:dyDescent="0.45">
      <c r="B18" s="52" t="s">
        <v>258</v>
      </c>
      <c r="C18" s="26"/>
      <c r="D18" s="27" t="s">
        <v>58</v>
      </c>
      <c r="E18" s="28"/>
      <c r="F18" s="26"/>
      <c r="G18" s="27" t="s">
        <v>58</v>
      </c>
      <c r="H18" s="28"/>
      <c r="I18" s="26"/>
      <c r="J18" s="27" t="s">
        <v>58</v>
      </c>
      <c r="K18" s="28"/>
      <c r="L18" s="26"/>
      <c r="M18" s="27" t="s">
        <v>58</v>
      </c>
      <c r="N18" s="28"/>
      <c r="O18" s="124"/>
      <c r="P18" s="125"/>
      <c r="Q18" s="126"/>
      <c r="R18" s="26"/>
      <c r="S18" s="82">
        <f>SUM(C18,F18,I18,L18)</f>
        <v>0</v>
      </c>
      <c r="T18" s="82">
        <f>SUM(E18,H18,K18,N18)</f>
        <v>0</v>
      </c>
      <c r="U18" s="82">
        <f t="shared" si="0"/>
        <v>0</v>
      </c>
      <c r="V18" s="89"/>
    </row>
    <row r="19" spans="2:22" ht="8.25" customHeight="1" x14ac:dyDescent="0.4"/>
    <row r="20" spans="2:22" ht="23.25" thickBot="1" x14ac:dyDescent="0.45">
      <c r="B20" s="21" t="s">
        <v>41</v>
      </c>
      <c r="C20" s="133" t="s">
        <v>240</v>
      </c>
      <c r="D20" s="133"/>
      <c r="E20" s="133"/>
      <c r="F20" s="133"/>
      <c r="G20" s="133"/>
      <c r="H20" s="133"/>
      <c r="I20" s="133"/>
      <c r="J20" s="133"/>
      <c r="K20" s="133"/>
      <c r="R20" s="16"/>
    </row>
    <row r="21" spans="2:22" x14ac:dyDescent="0.4">
      <c r="B21" s="35" t="s">
        <v>123</v>
      </c>
      <c r="C21" s="130" t="str">
        <f>B22</f>
        <v>Ａ３位</v>
      </c>
      <c r="D21" s="131"/>
      <c r="E21" s="132"/>
      <c r="F21" s="130" t="str">
        <f>B23</f>
        <v>Ｂ３位</v>
      </c>
      <c r="G21" s="131"/>
      <c r="H21" s="132"/>
      <c r="I21" s="130" t="str">
        <f>B24</f>
        <v>Ｃ３位</v>
      </c>
      <c r="J21" s="131"/>
      <c r="K21" s="132"/>
      <c r="L21" s="130" t="str">
        <f>B25</f>
        <v>Ｄ３位</v>
      </c>
      <c r="M21" s="131"/>
      <c r="N21" s="132"/>
      <c r="O21" s="130" t="str">
        <f>B26</f>
        <v>Ｅ３位</v>
      </c>
      <c r="P21" s="131"/>
      <c r="Q21" s="132"/>
      <c r="R21" s="50" t="s">
        <v>56</v>
      </c>
      <c r="S21" s="80" t="s">
        <v>53</v>
      </c>
      <c r="T21" s="80" t="s">
        <v>54</v>
      </c>
      <c r="U21" s="80" t="s">
        <v>55</v>
      </c>
      <c r="V21" s="88" t="s">
        <v>40</v>
      </c>
    </row>
    <row r="22" spans="2:22" x14ac:dyDescent="0.4">
      <c r="B22" s="51" t="s">
        <v>259</v>
      </c>
      <c r="C22" s="127"/>
      <c r="D22" s="128"/>
      <c r="E22" s="129"/>
      <c r="F22" s="23"/>
      <c r="G22" s="86" t="s">
        <v>58</v>
      </c>
      <c r="H22" s="24"/>
      <c r="I22" s="23"/>
      <c r="J22" s="86" t="s">
        <v>58</v>
      </c>
      <c r="K22" s="24"/>
      <c r="L22" s="23"/>
      <c r="M22" s="86" t="s">
        <v>58</v>
      </c>
      <c r="N22" s="24"/>
      <c r="O22" s="23"/>
      <c r="P22" s="86" t="s">
        <v>58</v>
      </c>
      <c r="Q22" s="24"/>
      <c r="R22" s="23"/>
      <c r="S22" s="81">
        <f>SUM(F22,I22,L22,O22)</f>
        <v>0</v>
      </c>
      <c r="T22" s="81">
        <f>SUM(H22,K22,N22,Q22)</f>
        <v>0</v>
      </c>
      <c r="U22" s="81">
        <f>S22-T22</f>
        <v>0</v>
      </c>
      <c r="V22" s="87"/>
    </row>
    <row r="23" spans="2:22" x14ac:dyDescent="0.4">
      <c r="B23" s="51" t="s">
        <v>260</v>
      </c>
      <c r="C23" s="23"/>
      <c r="D23" s="86" t="s">
        <v>58</v>
      </c>
      <c r="E23" s="24"/>
      <c r="F23" s="127"/>
      <c r="G23" s="128"/>
      <c r="H23" s="129"/>
      <c r="I23" s="23"/>
      <c r="J23" s="86" t="s">
        <v>58</v>
      </c>
      <c r="K23" s="24"/>
      <c r="L23" s="23"/>
      <c r="M23" s="86" t="s">
        <v>58</v>
      </c>
      <c r="N23" s="24"/>
      <c r="O23" s="23"/>
      <c r="P23" s="86" t="s">
        <v>58</v>
      </c>
      <c r="Q23" s="24"/>
      <c r="R23" s="23"/>
      <c r="S23" s="81">
        <f>SUM(C23,I23,L23,O23)</f>
        <v>0</v>
      </c>
      <c r="T23" s="81">
        <f>SUM(E23,K23,N23,Q23)</f>
        <v>0</v>
      </c>
      <c r="U23" s="81">
        <f t="shared" ref="U23:U26" si="1">S23-T23</f>
        <v>0</v>
      </c>
      <c r="V23" s="87"/>
    </row>
    <row r="24" spans="2:22" x14ac:dyDescent="0.4">
      <c r="B24" s="51" t="s">
        <v>261</v>
      </c>
      <c r="C24" s="23"/>
      <c r="D24" s="86" t="s">
        <v>58</v>
      </c>
      <c r="E24" s="24"/>
      <c r="F24" s="23"/>
      <c r="G24" s="86" t="s">
        <v>58</v>
      </c>
      <c r="H24" s="24"/>
      <c r="I24" s="127"/>
      <c r="J24" s="128"/>
      <c r="K24" s="129"/>
      <c r="L24" s="23"/>
      <c r="M24" s="86" t="s">
        <v>58</v>
      </c>
      <c r="N24" s="24"/>
      <c r="O24" s="23"/>
      <c r="P24" s="86" t="s">
        <v>58</v>
      </c>
      <c r="Q24" s="24"/>
      <c r="R24" s="23"/>
      <c r="S24" s="81">
        <f>SUM(C24,F24,L24,O24)</f>
        <v>0</v>
      </c>
      <c r="T24" s="81">
        <f>SUM(E24,H24,N24,Q24)</f>
        <v>0</v>
      </c>
      <c r="U24" s="81">
        <f t="shared" si="1"/>
        <v>0</v>
      </c>
      <c r="V24" s="87"/>
    </row>
    <row r="25" spans="2:22" x14ac:dyDescent="0.4">
      <c r="B25" s="51" t="s">
        <v>262</v>
      </c>
      <c r="C25" s="23"/>
      <c r="D25" s="86" t="s">
        <v>58</v>
      </c>
      <c r="E25" s="24"/>
      <c r="F25" s="23"/>
      <c r="G25" s="86" t="s">
        <v>58</v>
      </c>
      <c r="H25" s="24"/>
      <c r="I25" s="23"/>
      <c r="J25" s="86" t="s">
        <v>58</v>
      </c>
      <c r="K25" s="24"/>
      <c r="L25" s="127"/>
      <c r="M25" s="128"/>
      <c r="N25" s="129"/>
      <c r="O25" s="23"/>
      <c r="P25" s="86" t="s">
        <v>58</v>
      </c>
      <c r="Q25" s="24"/>
      <c r="R25" s="23"/>
      <c r="S25" s="81">
        <f>SUM(C25,F25,I25,O25)</f>
        <v>0</v>
      </c>
      <c r="T25" s="81">
        <f>SUM(E25,H25,K25,Q25)</f>
        <v>0</v>
      </c>
      <c r="U25" s="81">
        <f t="shared" si="1"/>
        <v>0</v>
      </c>
      <c r="V25" s="87"/>
    </row>
    <row r="26" spans="2:22" ht="19.5" thickBot="1" x14ac:dyDescent="0.45">
      <c r="B26" s="52" t="s">
        <v>263</v>
      </c>
      <c r="C26" s="26"/>
      <c r="D26" s="27" t="s">
        <v>58</v>
      </c>
      <c r="E26" s="28"/>
      <c r="F26" s="26"/>
      <c r="G26" s="27" t="s">
        <v>58</v>
      </c>
      <c r="H26" s="28"/>
      <c r="I26" s="26"/>
      <c r="J26" s="27" t="s">
        <v>58</v>
      </c>
      <c r="K26" s="28"/>
      <c r="L26" s="26"/>
      <c r="M26" s="27" t="s">
        <v>58</v>
      </c>
      <c r="N26" s="28"/>
      <c r="O26" s="124"/>
      <c r="P26" s="125"/>
      <c r="Q26" s="126"/>
      <c r="R26" s="26"/>
      <c r="S26" s="82">
        <f>SUM(C26,F26,I26,L26)</f>
        <v>0</v>
      </c>
      <c r="T26" s="82">
        <f>SUM(E26,H26,K26,N26)</f>
        <v>0</v>
      </c>
      <c r="U26" s="82">
        <f t="shared" si="1"/>
        <v>0</v>
      </c>
      <c r="V26" s="89"/>
    </row>
    <row r="27" spans="2:22" ht="8.25" customHeight="1" x14ac:dyDescent="0.4"/>
    <row r="28" spans="2:22" ht="23.25" thickBot="1" x14ac:dyDescent="0.45">
      <c r="B28" s="21" t="s">
        <v>264</v>
      </c>
      <c r="C28" s="133" t="s">
        <v>240</v>
      </c>
      <c r="D28" s="133"/>
      <c r="E28" s="133"/>
      <c r="F28" s="133"/>
      <c r="G28" s="133"/>
      <c r="H28" s="133"/>
      <c r="I28" s="133"/>
      <c r="J28" s="133"/>
      <c r="K28" s="133"/>
    </row>
    <row r="29" spans="2:22" x14ac:dyDescent="0.4">
      <c r="B29" s="35" t="s">
        <v>123</v>
      </c>
      <c r="C29" s="130" t="str">
        <f>B30</f>
        <v>Ａ４位</v>
      </c>
      <c r="D29" s="131"/>
      <c r="E29" s="132"/>
      <c r="F29" s="130" t="str">
        <f>B31</f>
        <v>Ｂ４位</v>
      </c>
      <c r="G29" s="131"/>
      <c r="H29" s="132"/>
      <c r="I29" s="130" t="str">
        <f>B32</f>
        <v>Ｃ４位</v>
      </c>
      <c r="J29" s="131"/>
      <c r="K29" s="132"/>
      <c r="L29" s="130" t="str">
        <f>B33</f>
        <v>Ｄ４位</v>
      </c>
      <c r="M29" s="131"/>
      <c r="N29" s="132"/>
      <c r="O29" s="130" t="str">
        <f>B34</f>
        <v>Ｅ４位</v>
      </c>
      <c r="P29" s="131"/>
      <c r="Q29" s="132"/>
      <c r="R29" s="50" t="s">
        <v>56</v>
      </c>
      <c r="S29" s="80" t="s">
        <v>53</v>
      </c>
      <c r="T29" s="80" t="s">
        <v>54</v>
      </c>
      <c r="U29" s="80" t="s">
        <v>55</v>
      </c>
      <c r="V29" s="88" t="s">
        <v>40</v>
      </c>
    </row>
    <row r="30" spans="2:22" x14ac:dyDescent="0.4">
      <c r="B30" s="51" t="s">
        <v>265</v>
      </c>
      <c r="C30" s="127"/>
      <c r="D30" s="128"/>
      <c r="E30" s="129"/>
      <c r="F30" s="23"/>
      <c r="G30" s="86" t="s">
        <v>58</v>
      </c>
      <c r="H30" s="24"/>
      <c r="I30" s="23"/>
      <c r="J30" s="86" t="s">
        <v>58</v>
      </c>
      <c r="K30" s="24"/>
      <c r="L30" s="23"/>
      <c r="M30" s="86" t="s">
        <v>58</v>
      </c>
      <c r="N30" s="24"/>
      <c r="O30" s="23"/>
      <c r="P30" s="86" t="s">
        <v>58</v>
      </c>
      <c r="Q30" s="24"/>
      <c r="R30" s="23"/>
      <c r="S30" s="81">
        <f>SUM(F30,I30,L30,O30)</f>
        <v>0</v>
      </c>
      <c r="T30" s="81">
        <f>SUM(H30,K30,N30,Q30)</f>
        <v>0</v>
      </c>
      <c r="U30" s="81">
        <f>S30-T30</f>
        <v>0</v>
      </c>
      <c r="V30" s="87"/>
    </row>
    <row r="31" spans="2:22" x14ac:dyDescent="0.4">
      <c r="B31" s="51" t="s">
        <v>266</v>
      </c>
      <c r="C31" s="23"/>
      <c r="D31" s="86" t="s">
        <v>58</v>
      </c>
      <c r="E31" s="24"/>
      <c r="F31" s="127"/>
      <c r="G31" s="128"/>
      <c r="H31" s="129"/>
      <c r="I31" s="23"/>
      <c r="J31" s="86" t="s">
        <v>58</v>
      </c>
      <c r="K31" s="24"/>
      <c r="L31" s="23"/>
      <c r="M31" s="86" t="s">
        <v>58</v>
      </c>
      <c r="N31" s="24"/>
      <c r="O31" s="23"/>
      <c r="P31" s="86" t="s">
        <v>58</v>
      </c>
      <c r="Q31" s="24"/>
      <c r="R31" s="23"/>
      <c r="S31" s="81">
        <f>SUM(C31,I31,L31,O31)</f>
        <v>0</v>
      </c>
      <c r="T31" s="81">
        <f>SUM(E31,K31,N31,Q31)</f>
        <v>0</v>
      </c>
      <c r="U31" s="81">
        <f t="shared" ref="U31:U34" si="2">S31-T31</f>
        <v>0</v>
      </c>
      <c r="V31" s="87"/>
    </row>
    <row r="32" spans="2:22" x14ac:dyDescent="0.4">
      <c r="B32" s="51" t="s">
        <v>267</v>
      </c>
      <c r="C32" s="23"/>
      <c r="D32" s="86" t="s">
        <v>58</v>
      </c>
      <c r="E32" s="24"/>
      <c r="F32" s="23"/>
      <c r="G32" s="86" t="s">
        <v>58</v>
      </c>
      <c r="H32" s="24"/>
      <c r="I32" s="127"/>
      <c r="J32" s="128"/>
      <c r="K32" s="129"/>
      <c r="L32" s="23"/>
      <c r="M32" s="86" t="s">
        <v>58</v>
      </c>
      <c r="N32" s="24"/>
      <c r="O32" s="23"/>
      <c r="P32" s="86" t="s">
        <v>58</v>
      </c>
      <c r="Q32" s="24"/>
      <c r="R32" s="23"/>
      <c r="S32" s="81">
        <f>SUM(C32,F32,L32,O32)</f>
        <v>0</v>
      </c>
      <c r="T32" s="81">
        <f>SUM(E32,H32,N32,Q32)</f>
        <v>0</v>
      </c>
      <c r="U32" s="81">
        <f t="shared" si="2"/>
        <v>0</v>
      </c>
      <c r="V32" s="87"/>
    </row>
    <row r="33" spans="2:22" x14ac:dyDescent="0.4">
      <c r="B33" s="51" t="s">
        <v>268</v>
      </c>
      <c r="C33" s="23"/>
      <c r="D33" s="86" t="s">
        <v>58</v>
      </c>
      <c r="E33" s="24"/>
      <c r="F33" s="23"/>
      <c r="G33" s="86" t="s">
        <v>58</v>
      </c>
      <c r="H33" s="24"/>
      <c r="I33" s="23"/>
      <c r="J33" s="86" t="s">
        <v>58</v>
      </c>
      <c r="K33" s="24"/>
      <c r="L33" s="127"/>
      <c r="M33" s="128"/>
      <c r="N33" s="129"/>
      <c r="O33" s="23"/>
      <c r="P33" s="86" t="s">
        <v>58</v>
      </c>
      <c r="Q33" s="24"/>
      <c r="R33" s="23"/>
      <c r="S33" s="81">
        <f>SUM(C33,F33,I33,O33)</f>
        <v>0</v>
      </c>
      <c r="T33" s="81">
        <f>SUM(E33,H33,K33,Q33)</f>
        <v>0</v>
      </c>
      <c r="U33" s="81">
        <f t="shared" si="2"/>
        <v>0</v>
      </c>
      <c r="V33" s="87"/>
    </row>
    <row r="34" spans="2:22" ht="19.5" thickBot="1" x14ac:dyDescent="0.45">
      <c r="B34" s="52" t="s">
        <v>269</v>
      </c>
      <c r="C34" s="26"/>
      <c r="D34" s="27" t="s">
        <v>58</v>
      </c>
      <c r="E34" s="28"/>
      <c r="F34" s="26"/>
      <c r="G34" s="27" t="s">
        <v>58</v>
      </c>
      <c r="H34" s="28"/>
      <c r="I34" s="26"/>
      <c r="J34" s="27" t="s">
        <v>58</v>
      </c>
      <c r="K34" s="28"/>
      <c r="L34" s="26"/>
      <c r="M34" s="27" t="s">
        <v>58</v>
      </c>
      <c r="N34" s="28"/>
      <c r="O34" s="124"/>
      <c r="P34" s="125"/>
      <c r="Q34" s="126"/>
      <c r="R34" s="26"/>
      <c r="S34" s="82">
        <f>SUM(C34,F34,I34,L34)</f>
        <v>0</v>
      </c>
      <c r="T34" s="82">
        <f>SUM(E34,H34,K34,N34)</f>
        <v>0</v>
      </c>
      <c r="U34" s="82">
        <f t="shared" si="2"/>
        <v>0</v>
      </c>
      <c r="V34" s="89"/>
    </row>
    <row r="35" spans="2:22" ht="8.25" customHeight="1" x14ac:dyDescent="0.4"/>
    <row r="36" spans="2:22" ht="23.25" thickBot="1" x14ac:dyDescent="0.45">
      <c r="B36" s="21" t="s">
        <v>270</v>
      </c>
      <c r="C36" s="133" t="s">
        <v>57</v>
      </c>
      <c r="D36" s="133"/>
      <c r="E36" s="133"/>
      <c r="F36" s="133"/>
      <c r="G36" s="133"/>
      <c r="H36" s="133"/>
      <c r="I36" s="133"/>
      <c r="J36" s="133"/>
      <c r="K36" s="133"/>
      <c r="R36" s="16"/>
    </row>
    <row r="37" spans="2:22" x14ac:dyDescent="0.4">
      <c r="B37" s="35" t="s">
        <v>123</v>
      </c>
      <c r="C37" s="130" t="str">
        <f>B38</f>
        <v>Ａ５位</v>
      </c>
      <c r="D37" s="131"/>
      <c r="E37" s="132"/>
      <c r="F37" s="130" t="str">
        <f>B39</f>
        <v>Ｂ５位</v>
      </c>
      <c r="G37" s="131"/>
      <c r="H37" s="132"/>
      <c r="I37" s="130" t="str">
        <f>B40</f>
        <v>Ｃ５位</v>
      </c>
      <c r="J37" s="131"/>
      <c r="K37" s="132"/>
      <c r="L37" s="130" t="str">
        <f>B41</f>
        <v>Ｄ５位</v>
      </c>
      <c r="M37" s="131"/>
      <c r="N37" s="132"/>
      <c r="O37" s="130" t="str">
        <f>B42</f>
        <v>Ｅ５位</v>
      </c>
      <c r="P37" s="131"/>
      <c r="Q37" s="132"/>
      <c r="R37" s="50" t="s">
        <v>56</v>
      </c>
      <c r="S37" s="80" t="s">
        <v>53</v>
      </c>
      <c r="T37" s="80" t="s">
        <v>54</v>
      </c>
      <c r="U37" s="80" t="s">
        <v>55</v>
      </c>
      <c r="V37" s="88" t="s">
        <v>40</v>
      </c>
    </row>
    <row r="38" spans="2:22" x14ac:dyDescent="0.4">
      <c r="B38" s="51" t="s">
        <v>271</v>
      </c>
      <c r="C38" s="127"/>
      <c r="D38" s="128"/>
      <c r="E38" s="129"/>
      <c r="F38" s="23"/>
      <c r="G38" s="86" t="s">
        <v>58</v>
      </c>
      <c r="H38" s="24"/>
      <c r="I38" s="23"/>
      <c r="J38" s="86" t="s">
        <v>58</v>
      </c>
      <c r="K38" s="24"/>
      <c r="L38" s="23"/>
      <c r="M38" s="86" t="s">
        <v>58</v>
      </c>
      <c r="N38" s="24"/>
      <c r="O38" s="23"/>
      <c r="P38" s="86" t="s">
        <v>58</v>
      </c>
      <c r="Q38" s="24"/>
      <c r="R38" s="23"/>
      <c r="S38" s="81">
        <f>SUM(F38,I38,L38,O38)</f>
        <v>0</v>
      </c>
      <c r="T38" s="81">
        <f>SUM(H38,K38,N38,Q38)</f>
        <v>0</v>
      </c>
      <c r="U38" s="81">
        <f>S38-T38</f>
        <v>0</v>
      </c>
      <c r="V38" s="87"/>
    </row>
    <row r="39" spans="2:22" x14ac:dyDescent="0.4">
      <c r="B39" s="51" t="s">
        <v>272</v>
      </c>
      <c r="C39" s="23"/>
      <c r="D39" s="86" t="s">
        <v>58</v>
      </c>
      <c r="E39" s="24"/>
      <c r="F39" s="127"/>
      <c r="G39" s="128"/>
      <c r="H39" s="129"/>
      <c r="I39" s="23"/>
      <c r="J39" s="86" t="s">
        <v>58</v>
      </c>
      <c r="K39" s="24"/>
      <c r="L39" s="23"/>
      <c r="M39" s="86" t="s">
        <v>58</v>
      </c>
      <c r="N39" s="24"/>
      <c r="O39" s="23"/>
      <c r="P39" s="86" t="s">
        <v>58</v>
      </c>
      <c r="Q39" s="24"/>
      <c r="R39" s="23"/>
      <c r="S39" s="81">
        <f>SUM(C39,I39,L39,O39)</f>
        <v>0</v>
      </c>
      <c r="T39" s="81">
        <f>SUM(E39,K39,N39,Q39)</f>
        <v>0</v>
      </c>
      <c r="U39" s="81">
        <f t="shared" ref="U39:U42" si="3">S39-T39</f>
        <v>0</v>
      </c>
      <c r="V39" s="87"/>
    </row>
    <row r="40" spans="2:22" x14ac:dyDescent="0.4">
      <c r="B40" s="51" t="s">
        <v>273</v>
      </c>
      <c r="C40" s="23"/>
      <c r="D40" s="86" t="s">
        <v>58</v>
      </c>
      <c r="E40" s="24"/>
      <c r="F40" s="23"/>
      <c r="G40" s="86" t="s">
        <v>58</v>
      </c>
      <c r="H40" s="24"/>
      <c r="I40" s="127"/>
      <c r="J40" s="128"/>
      <c r="K40" s="129"/>
      <c r="L40" s="23"/>
      <c r="M40" s="86" t="s">
        <v>58</v>
      </c>
      <c r="N40" s="24"/>
      <c r="O40" s="23"/>
      <c r="P40" s="86" t="s">
        <v>58</v>
      </c>
      <c r="Q40" s="24"/>
      <c r="R40" s="23"/>
      <c r="S40" s="81">
        <f>SUM(C40,F40,L40,O40)</f>
        <v>0</v>
      </c>
      <c r="T40" s="81">
        <f>SUM(E40,H40,N40,Q40)</f>
        <v>0</v>
      </c>
      <c r="U40" s="81">
        <f t="shared" si="3"/>
        <v>0</v>
      </c>
      <c r="V40" s="87"/>
    </row>
    <row r="41" spans="2:22" x14ac:dyDescent="0.4">
      <c r="B41" s="51" t="s">
        <v>274</v>
      </c>
      <c r="C41" s="23"/>
      <c r="D41" s="86" t="s">
        <v>58</v>
      </c>
      <c r="E41" s="24"/>
      <c r="F41" s="23"/>
      <c r="G41" s="86" t="s">
        <v>58</v>
      </c>
      <c r="H41" s="24"/>
      <c r="I41" s="23"/>
      <c r="J41" s="86" t="s">
        <v>58</v>
      </c>
      <c r="K41" s="24"/>
      <c r="L41" s="127"/>
      <c r="M41" s="128"/>
      <c r="N41" s="129"/>
      <c r="O41" s="23"/>
      <c r="P41" s="86" t="s">
        <v>58</v>
      </c>
      <c r="Q41" s="24"/>
      <c r="R41" s="23"/>
      <c r="S41" s="81">
        <f>SUM(C41,F41,I41,O41)</f>
        <v>0</v>
      </c>
      <c r="T41" s="81">
        <f>SUM(E41,H41,K41,Q41)</f>
        <v>0</v>
      </c>
      <c r="U41" s="81">
        <f t="shared" si="3"/>
        <v>0</v>
      </c>
      <c r="V41" s="87"/>
    </row>
    <row r="42" spans="2:22" ht="19.5" thickBot="1" x14ac:dyDescent="0.45">
      <c r="B42" s="52" t="s">
        <v>275</v>
      </c>
      <c r="C42" s="26"/>
      <c r="D42" s="27" t="s">
        <v>58</v>
      </c>
      <c r="E42" s="28"/>
      <c r="F42" s="26"/>
      <c r="G42" s="27" t="s">
        <v>58</v>
      </c>
      <c r="H42" s="28"/>
      <c r="I42" s="26"/>
      <c r="J42" s="27" t="s">
        <v>58</v>
      </c>
      <c r="K42" s="28"/>
      <c r="L42" s="26"/>
      <c r="M42" s="27" t="s">
        <v>58</v>
      </c>
      <c r="N42" s="28"/>
      <c r="O42" s="124"/>
      <c r="P42" s="125"/>
      <c r="Q42" s="126"/>
      <c r="R42" s="26"/>
      <c r="S42" s="82">
        <f>SUM(C42,F42,I42,L42)</f>
        <v>0</v>
      </c>
      <c r="T42" s="82">
        <f>SUM(E42,H42,K42,N42)</f>
        <v>0</v>
      </c>
      <c r="U42" s="82">
        <f t="shared" si="3"/>
        <v>0</v>
      </c>
      <c r="V42" s="89"/>
    </row>
  </sheetData>
  <mergeCells count="56">
    <mergeCell ref="C38:E38"/>
    <mergeCell ref="F39:H39"/>
    <mergeCell ref="I40:K40"/>
    <mergeCell ref="L41:N41"/>
    <mergeCell ref="O42:Q42"/>
    <mergeCell ref="O29:Q29"/>
    <mergeCell ref="C37:E37"/>
    <mergeCell ref="F37:H37"/>
    <mergeCell ref="I37:K37"/>
    <mergeCell ref="L37:N37"/>
    <mergeCell ref="O37:Q37"/>
    <mergeCell ref="F31:H31"/>
    <mergeCell ref="I32:K32"/>
    <mergeCell ref="L33:N33"/>
    <mergeCell ref="O34:Q34"/>
    <mergeCell ref="C36:K36"/>
    <mergeCell ref="C30:E30"/>
    <mergeCell ref="C22:E22"/>
    <mergeCell ref="F23:H23"/>
    <mergeCell ref="I24:K24"/>
    <mergeCell ref="L25:N25"/>
    <mergeCell ref="C29:E29"/>
    <mergeCell ref="F29:H29"/>
    <mergeCell ref="I29:K29"/>
    <mergeCell ref="L29:N29"/>
    <mergeCell ref="O13:Q13"/>
    <mergeCell ref="O26:Q26"/>
    <mergeCell ref="C28:K28"/>
    <mergeCell ref="F15:H15"/>
    <mergeCell ref="I16:K16"/>
    <mergeCell ref="L17:N17"/>
    <mergeCell ref="O18:Q18"/>
    <mergeCell ref="C20:K20"/>
    <mergeCell ref="C21:E21"/>
    <mergeCell ref="F21:H21"/>
    <mergeCell ref="I21:K21"/>
    <mergeCell ref="L21:N21"/>
    <mergeCell ref="O21:Q21"/>
    <mergeCell ref="C14:E14"/>
    <mergeCell ref="C6:E6"/>
    <mergeCell ref="F7:H7"/>
    <mergeCell ref="I8:K8"/>
    <mergeCell ref="L9:N9"/>
    <mergeCell ref="C13:E13"/>
    <mergeCell ref="F13:H13"/>
    <mergeCell ref="I13:K13"/>
    <mergeCell ref="L13:N13"/>
    <mergeCell ref="O10:Q10"/>
    <mergeCell ref="C12:K12"/>
    <mergeCell ref="B1:V1"/>
    <mergeCell ref="C4:K4"/>
    <mergeCell ref="C5:E5"/>
    <mergeCell ref="F5:H5"/>
    <mergeCell ref="I5:K5"/>
    <mergeCell ref="L5:N5"/>
    <mergeCell ref="O5:Q5"/>
  </mergeCells>
  <phoneticPr fontId="3"/>
  <printOptions horizontalCentered="1"/>
  <pageMargins left="0.23622047244094491" right="0.23622047244094491"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AA20-D67B-49F9-8F19-23D79ABEB2C6}">
  <sheetPr>
    <tabColor rgb="FF92D050"/>
  </sheetPr>
  <dimension ref="A1:S21"/>
  <sheetViews>
    <sheetView view="pageBreakPreview" zoomScale="60" zoomScaleNormal="70" workbookViewId="0">
      <selection sqref="A1:O1"/>
    </sheetView>
  </sheetViews>
  <sheetFormatPr defaultRowHeight="18.75" x14ac:dyDescent="0.4"/>
  <cols>
    <col min="1" max="1" width="5.875" style="6" bestFit="1" customWidth="1"/>
    <col min="2" max="2" width="5.25" style="6" bestFit="1" customWidth="1"/>
    <col min="3" max="3" width="8.75" style="6"/>
    <col min="4" max="6" width="4.125" style="6" customWidth="1"/>
    <col min="7" max="7" width="8.75" style="6"/>
    <col min="8" max="9" width="5.25" style="6" bestFit="1" customWidth="1"/>
    <col min="10" max="10" width="8.75" style="6"/>
    <col min="11" max="13" width="4.125" style="6" customWidth="1"/>
    <col min="14" max="14" width="8.75" style="6"/>
    <col min="15" max="15" width="5.25" style="16" customWidth="1"/>
  </cols>
  <sheetData>
    <row r="1" spans="1:19" ht="30" customHeight="1" x14ac:dyDescent="0.4">
      <c r="A1" s="138" t="s">
        <v>241</v>
      </c>
      <c r="B1" s="138"/>
      <c r="C1" s="138"/>
      <c r="D1" s="138"/>
      <c r="E1" s="138"/>
      <c r="F1" s="138"/>
      <c r="G1" s="138"/>
      <c r="H1" s="138"/>
      <c r="I1" s="138"/>
      <c r="J1" s="138"/>
      <c r="K1" s="138"/>
      <c r="L1" s="138"/>
      <c r="M1" s="138"/>
      <c r="N1" s="138"/>
      <c r="O1" s="138"/>
      <c r="S1" s="5"/>
    </row>
    <row r="2" spans="1:19" ht="30" customHeight="1" x14ac:dyDescent="0.4">
      <c r="A2" s="138" t="s">
        <v>93</v>
      </c>
      <c r="B2" s="138"/>
      <c r="C2" s="138"/>
      <c r="D2" s="138"/>
      <c r="E2" s="138"/>
      <c r="F2" s="138"/>
      <c r="G2" s="138"/>
      <c r="H2" s="138"/>
      <c r="I2" s="138"/>
      <c r="J2" s="138"/>
      <c r="K2" s="138"/>
      <c r="L2" s="138"/>
      <c r="M2" s="138"/>
      <c r="N2" s="138"/>
      <c r="O2" s="138"/>
      <c r="S2" s="5"/>
    </row>
    <row r="3" spans="1:19" ht="30" customHeight="1" x14ac:dyDescent="0.4">
      <c r="O3" s="7" t="s">
        <v>276</v>
      </c>
      <c r="S3" s="5"/>
    </row>
    <row r="4" spans="1:19" ht="30" customHeight="1" x14ac:dyDescent="0.4">
      <c r="A4" s="138" t="s">
        <v>277</v>
      </c>
      <c r="B4" s="138"/>
      <c r="C4" s="138"/>
      <c r="D4" s="138"/>
      <c r="E4" s="138"/>
      <c r="F4" s="138"/>
      <c r="G4" s="138"/>
      <c r="H4" s="138"/>
      <c r="I4" s="138"/>
      <c r="J4" s="138"/>
      <c r="K4" s="138"/>
      <c r="L4" s="138"/>
      <c r="M4" s="138"/>
      <c r="N4" s="138"/>
      <c r="O4" s="138"/>
      <c r="S4" s="5"/>
    </row>
    <row r="5" spans="1:19" ht="24.75" thickBot="1" x14ac:dyDescent="0.45">
      <c r="S5" s="5"/>
    </row>
    <row r="6" spans="1:19" s="5" customFormat="1" ht="45" customHeight="1" x14ac:dyDescent="0.4">
      <c r="A6" s="152" t="s">
        <v>92</v>
      </c>
      <c r="B6" s="154" t="s">
        <v>91</v>
      </c>
      <c r="C6" s="139" t="s">
        <v>119</v>
      </c>
      <c r="D6" s="139"/>
      <c r="E6" s="139"/>
      <c r="F6" s="139"/>
      <c r="G6" s="139"/>
      <c r="H6" s="83" t="s">
        <v>89</v>
      </c>
      <c r="I6" s="83" t="s">
        <v>91</v>
      </c>
      <c r="J6" s="139" t="s">
        <v>278</v>
      </c>
      <c r="K6" s="139"/>
      <c r="L6" s="139"/>
      <c r="M6" s="139"/>
      <c r="N6" s="139"/>
      <c r="O6" s="17" t="s">
        <v>89</v>
      </c>
    </row>
    <row r="7" spans="1:19" s="5" customFormat="1" ht="45" customHeight="1" x14ac:dyDescent="0.4">
      <c r="A7" s="153"/>
      <c r="B7" s="155"/>
      <c r="C7" s="156" t="s">
        <v>88</v>
      </c>
      <c r="D7" s="156"/>
      <c r="E7" s="156"/>
      <c r="F7" s="156"/>
      <c r="G7" s="156"/>
      <c r="H7" s="156"/>
      <c r="I7" s="156"/>
      <c r="J7" s="156"/>
      <c r="K7" s="156"/>
      <c r="L7" s="156"/>
      <c r="M7" s="156"/>
      <c r="N7" s="156"/>
      <c r="O7" s="157"/>
    </row>
    <row r="8" spans="1:19" s="5" customFormat="1" ht="45" customHeight="1" x14ac:dyDescent="0.4">
      <c r="A8" s="140">
        <v>0.33333333333333331</v>
      </c>
      <c r="B8" s="141"/>
      <c r="C8" s="142" t="s">
        <v>122</v>
      </c>
      <c r="D8" s="143"/>
      <c r="E8" s="143"/>
      <c r="F8" s="143"/>
      <c r="G8" s="143"/>
      <c r="H8" s="143"/>
      <c r="I8" s="143"/>
      <c r="J8" s="143"/>
      <c r="K8" s="143"/>
      <c r="L8" s="143"/>
      <c r="M8" s="143"/>
      <c r="N8" s="143"/>
      <c r="O8" s="144"/>
    </row>
    <row r="9" spans="1:19" s="5" customFormat="1" ht="45" customHeight="1" x14ac:dyDescent="0.4">
      <c r="A9" s="10">
        <v>0.375</v>
      </c>
      <c r="B9" s="91" t="s">
        <v>87</v>
      </c>
      <c r="C9" s="85" t="str">
        <f>'組合せ表(順位別リーグ)'!B6</f>
        <v>Ａ１位</v>
      </c>
      <c r="D9" s="13"/>
      <c r="E9" s="91" t="s">
        <v>63</v>
      </c>
      <c r="F9" s="14"/>
      <c r="G9" s="84" t="str">
        <f>'組合せ表(順位別リーグ)'!B7</f>
        <v>Ｂ１位</v>
      </c>
      <c r="H9" s="91" t="s">
        <v>62</v>
      </c>
      <c r="I9" s="91" t="s">
        <v>86</v>
      </c>
      <c r="J9" s="85" t="str">
        <f>'組合せ表(順位別リーグ)'!B14</f>
        <v>Ａ２位</v>
      </c>
      <c r="K9" s="13"/>
      <c r="L9" s="91" t="s">
        <v>63</v>
      </c>
      <c r="M9" s="14"/>
      <c r="N9" s="84" t="str">
        <f>'組合せ表(順位別リーグ)'!B15</f>
        <v>Ｂ２位</v>
      </c>
      <c r="O9" s="92" t="s">
        <v>62</v>
      </c>
    </row>
    <row r="10" spans="1:19" s="5" customFormat="1" ht="45" customHeight="1" x14ac:dyDescent="0.4">
      <c r="A10" s="10">
        <v>0.40277777777777773</v>
      </c>
      <c r="B10" s="91" t="s">
        <v>85</v>
      </c>
      <c r="C10" s="85" t="str">
        <f>'組合せ表(順位別リーグ)'!B8</f>
        <v>Ｃ１位</v>
      </c>
      <c r="D10" s="13"/>
      <c r="E10" s="91" t="s">
        <v>63</v>
      </c>
      <c r="F10" s="14"/>
      <c r="G10" s="84" t="str">
        <f>'組合せ表(順位別リーグ)'!B9</f>
        <v>Ｄ１位</v>
      </c>
      <c r="H10" s="91" t="s">
        <v>62</v>
      </c>
      <c r="I10" s="91" t="s">
        <v>84</v>
      </c>
      <c r="J10" s="85" t="str">
        <f>'組合せ表(順位別リーグ)'!B16</f>
        <v>Ｃ２位</v>
      </c>
      <c r="K10" s="13"/>
      <c r="L10" s="91" t="s">
        <v>63</v>
      </c>
      <c r="M10" s="14"/>
      <c r="N10" s="84" t="str">
        <f>'組合せ表(順位別リーグ)'!B17</f>
        <v>Ｄ２位</v>
      </c>
      <c r="O10" s="92" t="s">
        <v>62</v>
      </c>
    </row>
    <row r="11" spans="1:19" s="5" customFormat="1" ht="45" customHeight="1" x14ac:dyDescent="0.4">
      <c r="A11" s="10">
        <v>0.43055555555555503</v>
      </c>
      <c r="B11" s="91" t="s">
        <v>83</v>
      </c>
      <c r="C11" s="85" t="str">
        <f>'組合せ表(順位別リーグ)'!B10</f>
        <v>Ｅ１位</v>
      </c>
      <c r="D11" s="13"/>
      <c r="E11" s="91" t="s">
        <v>63</v>
      </c>
      <c r="F11" s="14"/>
      <c r="G11" s="84" t="str">
        <f>C9</f>
        <v>Ａ１位</v>
      </c>
      <c r="H11" s="91" t="s">
        <v>62</v>
      </c>
      <c r="I11" s="91" t="s">
        <v>82</v>
      </c>
      <c r="J11" s="85" t="str">
        <f>'組合せ表(順位別リーグ)'!B18</f>
        <v>Ｅ２位</v>
      </c>
      <c r="K11" s="13"/>
      <c r="L11" s="91" t="s">
        <v>63</v>
      </c>
      <c r="M11" s="14"/>
      <c r="N11" s="84" t="str">
        <f>J9</f>
        <v>Ａ２位</v>
      </c>
      <c r="O11" s="92" t="s">
        <v>62</v>
      </c>
    </row>
    <row r="12" spans="1:19" s="5" customFormat="1" ht="45" customHeight="1" x14ac:dyDescent="0.4">
      <c r="A12" s="10">
        <v>0.45833333333333298</v>
      </c>
      <c r="B12" s="91" t="s">
        <v>81</v>
      </c>
      <c r="C12" s="85" t="str">
        <f>G9</f>
        <v>Ｂ１位</v>
      </c>
      <c r="D12" s="13"/>
      <c r="E12" s="91" t="s">
        <v>63</v>
      </c>
      <c r="F12" s="14"/>
      <c r="G12" s="84" t="str">
        <f>C10</f>
        <v>Ｃ１位</v>
      </c>
      <c r="H12" s="91" t="s">
        <v>62</v>
      </c>
      <c r="I12" s="91" t="s">
        <v>80</v>
      </c>
      <c r="J12" s="85" t="str">
        <f>N9</f>
        <v>Ｂ２位</v>
      </c>
      <c r="K12" s="13"/>
      <c r="L12" s="91" t="s">
        <v>63</v>
      </c>
      <c r="M12" s="14"/>
      <c r="N12" s="84" t="str">
        <f>J10</f>
        <v>Ｃ２位</v>
      </c>
      <c r="O12" s="92" t="s">
        <v>62</v>
      </c>
    </row>
    <row r="13" spans="1:19" s="5" customFormat="1" ht="45" customHeight="1" x14ac:dyDescent="0.4">
      <c r="A13" s="10">
        <v>0.48611111111111099</v>
      </c>
      <c r="B13" s="91" t="s">
        <v>79</v>
      </c>
      <c r="C13" s="85" t="str">
        <f>G10</f>
        <v>Ｄ１位</v>
      </c>
      <c r="D13" s="13"/>
      <c r="E13" s="91" t="s">
        <v>63</v>
      </c>
      <c r="F13" s="14"/>
      <c r="G13" s="84" t="str">
        <f>C11</f>
        <v>Ｅ１位</v>
      </c>
      <c r="H13" s="91" t="s">
        <v>62</v>
      </c>
      <c r="I13" s="91" t="s">
        <v>78</v>
      </c>
      <c r="J13" s="85" t="str">
        <f>N10</f>
        <v>Ｄ２位</v>
      </c>
      <c r="K13" s="13"/>
      <c r="L13" s="91" t="s">
        <v>63</v>
      </c>
      <c r="M13" s="14"/>
      <c r="N13" s="84" t="str">
        <f>J11</f>
        <v>Ｅ２位</v>
      </c>
      <c r="O13" s="92" t="s">
        <v>62</v>
      </c>
    </row>
    <row r="14" spans="1:19" s="5" customFormat="1" ht="45" customHeight="1" x14ac:dyDescent="0.4">
      <c r="A14" s="10">
        <v>0.51388888888888895</v>
      </c>
      <c r="B14" s="91" t="s">
        <v>77</v>
      </c>
      <c r="C14" s="85" t="str">
        <f>C9</f>
        <v>Ａ１位</v>
      </c>
      <c r="D14" s="13"/>
      <c r="E14" s="91" t="s">
        <v>63</v>
      </c>
      <c r="F14" s="14"/>
      <c r="G14" s="84" t="str">
        <f>C10</f>
        <v>Ｃ１位</v>
      </c>
      <c r="H14" s="91" t="s">
        <v>62</v>
      </c>
      <c r="I14" s="91" t="s">
        <v>76</v>
      </c>
      <c r="J14" s="85" t="str">
        <f>J9</f>
        <v>Ａ２位</v>
      </c>
      <c r="K14" s="13"/>
      <c r="L14" s="91" t="s">
        <v>63</v>
      </c>
      <c r="M14" s="14"/>
      <c r="N14" s="84" t="str">
        <f>J10</f>
        <v>Ｃ２位</v>
      </c>
      <c r="O14" s="92" t="s">
        <v>62</v>
      </c>
    </row>
    <row r="15" spans="1:19" s="5" customFormat="1" ht="45" customHeight="1" x14ac:dyDescent="0.4">
      <c r="A15" s="10">
        <v>0.54166666666666596</v>
      </c>
      <c r="B15" s="91" t="s">
        <v>75</v>
      </c>
      <c r="C15" s="85" t="str">
        <f>G9</f>
        <v>Ｂ１位</v>
      </c>
      <c r="D15" s="13"/>
      <c r="E15" s="91" t="s">
        <v>63</v>
      </c>
      <c r="F15" s="14"/>
      <c r="G15" s="84" t="str">
        <f>G10</f>
        <v>Ｄ１位</v>
      </c>
      <c r="H15" s="91" t="s">
        <v>62</v>
      </c>
      <c r="I15" s="91" t="s">
        <v>74</v>
      </c>
      <c r="J15" s="85" t="str">
        <f>N9</f>
        <v>Ｂ２位</v>
      </c>
      <c r="K15" s="13"/>
      <c r="L15" s="91" t="s">
        <v>63</v>
      </c>
      <c r="M15" s="14"/>
      <c r="N15" s="84" t="str">
        <f>N10</f>
        <v>Ｄ２位</v>
      </c>
      <c r="O15" s="92" t="s">
        <v>62</v>
      </c>
    </row>
    <row r="16" spans="1:19" s="5" customFormat="1" ht="45" customHeight="1" x14ac:dyDescent="0.4">
      <c r="A16" s="10">
        <v>0.56944444444444398</v>
      </c>
      <c r="B16" s="91" t="s">
        <v>73</v>
      </c>
      <c r="C16" s="85" t="str">
        <f>C10</f>
        <v>Ｃ１位</v>
      </c>
      <c r="D16" s="13"/>
      <c r="E16" s="91" t="s">
        <v>63</v>
      </c>
      <c r="F16" s="14"/>
      <c r="G16" s="84" t="str">
        <f>C11</f>
        <v>Ｅ１位</v>
      </c>
      <c r="H16" s="91" t="s">
        <v>62</v>
      </c>
      <c r="I16" s="91" t="s">
        <v>72</v>
      </c>
      <c r="J16" s="85" t="str">
        <f>J10</f>
        <v>Ｃ２位</v>
      </c>
      <c r="K16" s="13"/>
      <c r="L16" s="91" t="s">
        <v>63</v>
      </c>
      <c r="M16" s="14"/>
      <c r="N16" s="84" t="str">
        <f>J11</f>
        <v>Ｅ２位</v>
      </c>
      <c r="O16" s="92" t="s">
        <v>62</v>
      </c>
    </row>
    <row r="17" spans="1:15" s="5" customFormat="1" ht="45" customHeight="1" x14ac:dyDescent="0.4">
      <c r="A17" s="10">
        <v>0.59722222222222199</v>
      </c>
      <c r="B17" s="91" t="s">
        <v>71</v>
      </c>
      <c r="C17" s="85" t="str">
        <f>C9</f>
        <v>Ａ１位</v>
      </c>
      <c r="D17" s="13"/>
      <c r="E17" s="91" t="s">
        <v>63</v>
      </c>
      <c r="F17" s="14"/>
      <c r="G17" s="84" t="str">
        <f>G10</f>
        <v>Ｄ１位</v>
      </c>
      <c r="H17" s="91" t="s">
        <v>62</v>
      </c>
      <c r="I17" s="91" t="s">
        <v>70</v>
      </c>
      <c r="J17" s="85" t="str">
        <f>J9</f>
        <v>Ａ２位</v>
      </c>
      <c r="K17" s="13"/>
      <c r="L17" s="91" t="s">
        <v>63</v>
      </c>
      <c r="M17" s="14"/>
      <c r="N17" s="84" t="str">
        <f>N10</f>
        <v>Ｄ２位</v>
      </c>
      <c r="O17" s="92" t="s">
        <v>62</v>
      </c>
    </row>
    <row r="18" spans="1:15" s="5" customFormat="1" ht="45" customHeight="1" x14ac:dyDescent="0.4">
      <c r="A18" s="10">
        <v>0.625</v>
      </c>
      <c r="B18" s="91" t="s">
        <v>69</v>
      </c>
      <c r="C18" s="85" t="str">
        <f>G9</f>
        <v>Ｂ１位</v>
      </c>
      <c r="D18" s="13"/>
      <c r="E18" s="91" t="s">
        <v>63</v>
      </c>
      <c r="F18" s="14"/>
      <c r="G18" s="84" t="str">
        <f>C11</f>
        <v>Ｅ１位</v>
      </c>
      <c r="H18" s="91" t="s">
        <v>62</v>
      </c>
      <c r="I18" s="91" t="s">
        <v>68</v>
      </c>
      <c r="J18" s="85" t="str">
        <f>N9</f>
        <v>Ｂ２位</v>
      </c>
      <c r="K18" s="13"/>
      <c r="L18" s="91" t="s">
        <v>63</v>
      </c>
      <c r="M18" s="14"/>
      <c r="N18" s="84" t="str">
        <f>J11</f>
        <v>Ｅ２位</v>
      </c>
      <c r="O18" s="92" t="s">
        <v>62</v>
      </c>
    </row>
    <row r="19" spans="1:15" s="5" customFormat="1" ht="45" customHeight="1" x14ac:dyDescent="0.4">
      <c r="A19" s="140" t="s">
        <v>124</v>
      </c>
      <c r="B19" s="159"/>
      <c r="C19" s="160" t="s">
        <v>280</v>
      </c>
      <c r="D19" s="143"/>
      <c r="E19" s="143"/>
      <c r="F19" s="143"/>
      <c r="G19" s="143"/>
      <c r="H19" s="143"/>
      <c r="I19" s="143"/>
      <c r="J19" s="143"/>
      <c r="K19" s="143"/>
      <c r="L19" s="143"/>
      <c r="M19" s="143"/>
      <c r="N19" s="143"/>
      <c r="O19" s="144"/>
    </row>
    <row r="20" spans="1:15" s="5" customFormat="1" ht="45" customHeight="1" thickBot="1" x14ac:dyDescent="0.45">
      <c r="A20" s="145">
        <v>0.70833333333333337</v>
      </c>
      <c r="B20" s="146"/>
      <c r="C20" s="146" t="s">
        <v>61</v>
      </c>
      <c r="D20" s="146"/>
      <c r="E20" s="146"/>
      <c r="F20" s="146"/>
      <c r="G20" s="146"/>
      <c r="H20" s="146"/>
      <c r="I20" s="146"/>
      <c r="J20" s="146"/>
      <c r="K20" s="146"/>
      <c r="L20" s="146"/>
      <c r="M20" s="146"/>
      <c r="N20" s="146"/>
      <c r="O20" s="147"/>
    </row>
    <row r="21" spans="1:15" s="5" customFormat="1" ht="45" customHeight="1" x14ac:dyDescent="0.4">
      <c r="A21" s="158" t="s">
        <v>60</v>
      </c>
      <c r="B21" s="158"/>
      <c r="C21" s="158"/>
      <c r="D21" s="158"/>
      <c r="E21" s="158"/>
      <c r="F21" s="158"/>
      <c r="G21" s="158"/>
      <c r="H21" s="158"/>
      <c r="I21" s="158"/>
      <c r="J21" s="158"/>
      <c r="K21" s="158"/>
      <c r="L21" s="158"/>
      <c r="M21" s="158"/>
      <c r="N21" s="158"/>
      <c r="O21" s="158"/>
    </row>
  </sheetData>
  <mergeCells count="15">
    <mergeCell ref="A21:O21"/>
    <mergeCell ref="A8:B8"/>
    <mergeCell ref="C8:O8"/>
    <mergeCell ref="A19:B19"/>
    <mergeCell ref="C19:O19"/>
    <mergeCell ref="A20:B20"/>
    <mergeCell ref="C20:O20"/>
    <mergeCell ref="A1:O1"/>
    <mergeCell ref="A2:O2"/>
    <mergeCell ref="A4:O4"/>
    <mergeCell ref="A6:A7"/>
    <mergeCell ref="B6:B7"/>
    <mergeCell ref="C6:G6"/>
    <mergeCell ref="J6:N6"/>
    <mergeCell ref="C7:O7"/>
  </mergeCells>
  <phoneticPr fontId="3"/>
  <printOptions horizontalCentered="1"/>
  <pageMargins left="0.70866141732283472" right="0.70866141732283472" top="0.74803149606299213" bottom="0.74803149606299213" header="0.31496062992125984" footer="0.31496062992125984"/>
  <pageSetup paperSize="9" scale="82" orientation="portrait"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表　紙</vt:lpstr>
      <vt:lpstr>要項</vt:lpstr>
      <vt:lpstr>参加チーム</vt:lpstr>
      <vt:lpstr>組合せ表(予選リーグ)</vt:lpstr>
      <vt:lpstr>予選リーグ(城山)</vt:lpstr>
      <vt:lpstr>予選リーグ(岩室)</vt:lpstr>
      <vt:lpstr>予選リーグ(味方)</vt:lpstr>
      <vt:lpstr>組合せ表(順位別リーグ)</vt:lpstr>
      <vt:lpstr>多宝山・弥彦山リーグ(城山)</vt:lpstr>
      <vt:lpstr>角田山・国上山リーグ(岩室)</vt:lpstr>
      <vt:lpstr>三方山リーグ(味方)</vt:lpstr>
      <vt:lpstr>最終順位</vt:lpstr>
      <vt:lpstr>協賛</vt:lpstr>
      <vt:lpstr>'表　紙'!Print_Area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一般社団法人Tifosi</dc:creator>
  <cp:lastModifiedBy>tokiw</cp:lastModifiedBy>
  <cp:lastPrinted>2019-11-01T04:08:13Z</cp:lastPrinted>
  <dcterms:created xsi:type="dcterms:W3CDTF">2018-10-25T07:21:47Z</dcterms:created>
  <dcterms:modified xsi:type="dcterms:W3CDTF">2019-11-05T07:36:19Z</dcterms:modified>
</cp:coreProperties>
</file>